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6" activeTab="0"/>
  </bookViews>
  <sheets>
    <sheet name="TOTAL GERAL MEIO ADMIN. - 2014" sheetId="1" r:id="rId1"/>
    <sheet name="001-GABINETE" sheetId="2" r:id="rId2"/>
    <sheet name="ASSES. JURIDICA" sheetId="3" r:id="rId3"/>
    <sheet name="002-EXPEDIENTE" sheetId="4" r:id="rId4"/>
    <sheet name="012-DEPTO ADM." sheetId="5" r:id="rId5"/>
    <sheet name="028-DGDO" sheetId="6" r:id="rId6"/>
    <sheet name="35-DEPTO SAUDE" sheetId="7" r:id="rId7"/>
    <sheet name="040-051 -COVISA" sheetId="8" r:id="rId8"/>
    <sheet name="UNID. PERICIA" sheetId="9" r:id="rId9"/>
    <sheet name="006-NUCLEO DE COMUNICAÇÃO" sheetId="10" r:id="rId10"/>
    <sheet name="027-CENTRAL MUN. REG.inss" sheetId="11" r:id="rId11"/>
    <sheet name="029-SETOR DOC. APOIO" sheetId="12" r:id="rId12"/>
    <sheet name="036-PLANTONISTAS" sheetId="13" r:id="rId13"/>
    <sheet name="CFerreira inden. e Benef." sheetId="14" r:id="rId14"/>
    <sheet name="052-EDUC. AMBINT." sheetId="15" r:id="rId15"/>
    <sheet name="053-EPIDEMOL." sheetId="16" r:id="rId16"/>
    <sheet name="080-Coord. Informação" sheetId="17" r:id="rId17"/>
    <sheet name="993-ASS.IMPRENSA" sheetId="18" r:id="rId18"/>
    <sheet name="038-DISQUE SAUDE" sheetId="19" r:id="rId19"/>
    <sheet name="240-COORD. ADM.PESSOAL" sheetId="20" r:id="rId20"/>
    <sheet name="260-APOIO OPER." sheetId="21" r:id="rId21"/>
    <sheet name="264-COORD. SET. SERV." sheetId="22" r:id="rId22"/>
    <sheet name="994-OUVIDORIA" sheetId="23" r:id="rId23"/>
    <sheet name="S010-015-20 DEPT. PREEST.CONTAS" sheetId="24" r:id="rId24"/>
    <sheet name="CUIDANDO DO CUIDADOR" sheetId="25" r:id="rId25"/>
    <sheet name="SCPS-LESTE" sheetId="26" r:id="rId26"/>
  </sheets>
  <externalReferences>
    <externalReference r:id="rId29"/>
  </externalReferences>
  <definedNames>
    <definedName name="_xlnm.Print_Area" localSheetId="2">'ASSES. JURIDICA'!$B$1:$J$41</definedName>
  </definedNames>
  <calcPr fullCalcOnLoad="1"/>
</workbook>
</file>

<file path=xl/sharedStrings.xml><?xml version="1.0" encoding="utf-8"?>
<sst xmlns="http://schemas.openxmlformats.org/spreadsheetml/2006/main" count="1299" uniqueCount="73">
  <si>
    <t>MATERIAL e SERVIÇOS/MÊS</t>
  </si>
  <si>
    <t>Alimentos</t>
  </si>
  <si>
    <t>Água</t>
  </si>
  <si>
    <t>Aluguel de Imóveis</t>
  </si>
  <si>
    <t>Aluguel de Veiculos</t>
  </si>
  <si>
    <t>Combustível</t>
  </si>
  <si>
    <t>Confecções</t>
  </si>
  <si>
    <t>Contratos - Rede</t>
  </si>
  <si>
    <t>Contratos - Laboratório</t>
  </si>
  <si>
    <t>Dietas e Suplemento alimentar</t>
  </si>
  <si>
    <t>Energia</t>
  </si>
  <si>
    <t>Enfermagem</t>
  </si>
  <si>
    <t>Homeopatia</t>
  </si>
  <si>
    <t>Impressos</t>
  </si>
  <si>
    <t>Imuno/Vacinas</t>
  </si>
  <si>
    <t>Lanches e Refeições</t>
  </si>
  <si>
    <t>Manutenção de Veiculos</t>
  </si>
  <si>
    <t>Material de Campanha</t>
  </si>
  <si>
    <t>Material de Escritório</t>
  </si>
  <si>
    <t>Material de Informática</t>
  </si>
  <si>
    <t>Material de Laboratório</t>
  </si>
  <si>
    <t>Material de Limpeza</t>
  </si>
  <si>
    <t>Material de Manutenção</t>
  </si>
  <si>
    <t>Material de Raio X</t>
  </si>
  <si>
    <t>Material Combate Dengue</t>
  </si>
  <si>
    <t>Material Permanente</t>
  </si>
  <si>
    <t>Material Seg. Trabalho</t>
  </si>
  <si>
    <t>Medicamentos</t>
  </si>
  <si>
    <t>Medicamentos Zoonoses</t>
  </si>
  <si>
    <t>Ostomia</t>
  </si>
  <si>
    <t>Outros Adesivagem</t>
  </si>
  <si>
    <t>Outros</t>
  </si>
  <si>
    <t>Outros Serviços</t>
  </si>
  <si>
    <t>Pessoal de Limpeza</t>
  </si>
  <si>
    <t>Pessoal de Segurança</t>
  </si>
  <si>
    <t>Produtos Manipulados</t>
  </si>
  <si>
    <t>Reabilitação Física</t>
  </si>
  <si>
    <t>Salários</t>
  </si>
  <si>
    <t>Previdencia/beneficios</t>
  </si>
  <si>
    <t>Salários -  C.Ferreira</t>
  </si>
  <si>
    <t>Saúde Bucal</t>
  </si>
  <si>
    <t>Serviços</t>
  </si>
  <si>
    <t>Sub Judice</t>
  </si>
  <si>
    <t>Telefone</t>
  </si>
  <si>
    <t>Telefonia Movel</t>
  </si>
  <si>
    <t>Transporte - Manutenção</t>
  </si>
  <si>
    <t>Zoonoses</t>
  </si>
  <si>
    <t>TOTAL</t>
  </si>
  <si>
    <t>Salários -  C.Ferreira -Ind.Benef.</t>
  </si>
  <si>
    <t>DESATIVADO</t>
  </si>
  <si>
    <t>GABINETE</t>
  </si>
  <si>
    <t>ASSES.JURIDICA</t>
  </si>
  <si>
    <t>EXPEDIENTE</t>
  </si>
  <si>
    <t>DEPTO ADM.</t>
  </si>
  <si>
    <t>DGDO</t>
  </si>
  <si>
    <t>DEPTO SAUDE</t>
  </si>
  <si>
    <t>COVISA</t>
  </si>
  <si>
    <t>UNID.PERICIA</t>
  </si>
  <si>
    <t>NUCLEO COMUNICAÇÃO</t>
  </si>
  <si>
    <t>027 - Central Mun. Regulação-inss</t>
  </si>
  <si>
    <t>029-Setor Doc. Apóio</t>
  </si>
  <si>
    <t>036 - Plantonistas</t>
  </si>
  <si>
    <t>039 - Transporte de Urgências</t>
  </si>
  <si>
    <t>052-Educação Ambiental</t>
  </si>
  <si>
    <t>053-Epidemiologia</t>
  </si>
  <si>
    <t>080-Setor de Informação</t>
  </si>
  <si>
    <t>085-Agendamento e Fluxo</t>
  </si>
  <si>
    <t>DISQUE SAUDE</t>
  </si>
  <si>
    <t>240-Coord. de Adm.</t>
  </si>
  <si>
    <t>APOIO OPERACIONAL</t>
  </si>
  <si>
    <t>CCORD.SET</t>
  </si>
  <si>
    <t>OUVIDORIA</t>
  </si>
  <si>
    <t>PREST.CONTAS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</si>
</sst>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mmm/yyyy"/>
    <numFmt numFmtId="174" formatCode="#,##0.00_ ;[Red]\-#,##0.00\ "/>
    <numFmt numFmtId="175" formatCode="[$R$-416]\ #,##0.00;[Red]\-[$R$-416]\ #,##0.00"/>
    <numFmt numFmtId="176" formatCode="[$-416]dddd\,\ d&quot; de &quot;mmmm&quot; de &quot;yyyy"/>
    <numFmt numFmtId="177" formatCode="&quot;R$ &quot;#,##0.00"/>
  </numFmts>
  <fonts count="4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>
      <alignment/>
    </xf>
    <xf numFmtId="39" fontId="1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3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39" fontId="0" fillId="33" borderId="12" xfId="0" applyNumberFormat="1" applyFont="1" applyFill="1" applyBorder="1" applyAlignment="1">
      <alignment horizontal="center"/>
    </xf>
    <xf numFmtId="39" fontId="0" fillId="33" borderId="12" xfId="0" applyNumberFormat="1" applyFont="1" applyFill="1" applyBorder="1" applyAlignment="1">
      <alignment horizontal="right"/>
    </xf>
    <xf numFmtId="4" fontId="25" fillId="34" borderId="12" xfId="0" applyNumberFormat="1" applyFont="1" applyFill="1" applyBorder="1" applyAlignment="1">
      <alignment horizontal="center" vertical="center"/>
    </xf>
    <xf numFmtId="175" fontId="7" fillId="33" borderId="13" xfId="0" applyNumberFormat="1" applyFont="1" applyFill="1" applyBorder="1" applyAlignment="1">
      <alignment horizontal="left"/>
    </xf>
    <xf numFmtId="177" fontId="25" fillId="34" borderId="12" xfId="0" applyNumberFormat="1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MO%20SAIDAS%20POR%20GRUPOS-%20JAN%20A%20DEZ-2014%20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c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168">
          <cell r="E168">
            <v>39.4792407235</v>
          </cell>
        </row>
        <row r="195">
          <cell r="E195">
            <v>42.5010126582</v>
          </cell>
        </row>
        <row r="288">
          <cell r="E288">
            <v>1.6352818671</v>
          </cell>
        </row>
        <row r="480">
          <cell r="E480">
            <v>139.5500187538</v>
          </cell>
        </row>
        <row r="481">
          <cell r="E481">
            <v>28.5686607608</v>
          </cell>
        </row>
        <row r="482">
          <cell r="E482">
            <v>36.4788717064</v>
          </cell>
        </row>
        <row r="491">
          <cell r="E491">
            <v>69</v>
          </cell>
        </row>
        <row r="502">
          <cell r="E502">
            <v>187.9715609741</v>
          </cell>
        </row>
        <row r="516">
          <cell r="E516">
            <v>153.32</v>
          </cell>
        </row>
        <row r="539">
          <cell r="E539">
            <v>101</v>
          </cell>
        </row>
        <row r="540">
          <cell r="E540">
            <v>64</v>
          </cell>
        </row>
        <row r="588">
          <cell r="E588">
            <v>21.2</v>
          </cell>
        </row>
        <row r="592">
          <cell r="E592">
            <v>21.2</v>
          </cell>
        </row>
        <row r="596">
          <cell r="E596">
            <v>7.64</v>
          </cell>
        </row>
        <row r="647">
          <cell r="E647">
            <v>472.8693431764</v>
          </cell>
        </row>
        <row r="787">
          <cell r="E787">
            <v>1158</v>
          </cell>
        </row>
        <row r="797">
          <cell r="E797">
            <v>55.9</v>
          </cell>
        </row>
        <row r="798">
          <cell r="E798">
            <v>107.5</v>
          </cell>
        </row>
      </sheetData>
      <sheetData sheetId="1">
        <row r="483">
          <cell r="E483">
            <v>21.0121296391</v>
          </cell>
        </row>
        <row r="588">
          <cell r="E588">
            <v>39.4792407235</v>
          </cell>
        </row>
        <row r="589">
          <cell r="E589">
            <v>37</v>
          </cell>
        </row>
        <row r="590">
          <cell r="E590">
            <v>771.1741935484</v>
          </cell>
        </row>
        <row r="591">
          <cell r="E591">
            <v>1.05</v>
          </cell>
        </row>
        <row r="592">
          <cell r="E592">
            <v>254.8328678857</v>
          </cell>
        </row>
        <row r="597">
          <cell r="E597">
            <v>18.6162790698</v>
          </cell>
        </row>
        <row r="598">
          <cell r="E598">
            <v>99.2</v>
          </cell>
        </row>
        <row r="653">
          <cell r="E653">
            <v>51.7</v>
          </cell>
        </row>
        <row r="654">
          <cell r="E654">
            <v>345</v>
          </cell>
        </row>
        <row r="788">
          <cell r="E788">
            <v>62.7</v>
          </cell>
        </row>
        <row r="789">
          <cell r="E789">
            <v>230.4821111721</v>
          </cell>
        </row>
      </sheetData>
      <sheetData sheetId="2">
        <row r="453">
          <cell r="E453">
            <v>47.64</v>
          </cell>
        </row>
        <row r="454">
          <cell r="E454">
            <v>39.9840145999</v>
          </cell>
        </row>
        <row r="455">
          <cell r="E455">
            <v>6.4</v>
          </cell>
        </row>
        <row r="456">
          <cell r="E456">
            <v>696</v>
          </cell>
        </row>
        <row r="564">
          <cell r="E564">
            <v>183.0347559971</v>
          </cell>
        </row>
        <row r="565">
          <cell r="E565">
            <v>75.22</v>
          </cell>
        </row>
        <row r="566">
          <cell r="E566">
            <v>25.0576190476</v>
          </cell>
        </row>
        <row r="567">
          <cell r="E567">
            <v>4886.8863893237</v>
          </cell>
        </row>
        <row r="572">
          <cell r="E572">
            <v>57.2521225658</v>
          </cell>
        </row>
        <row r="573">
          <cell r="E573">
            <v>6.4</v>
          </cell>
        </row>
        <row r="574">
          <cell r="E574">
            <v>41.36</v>
          </cell>
        </row>
        <row r="575">
          <cell r="E575">
            <v>44.9152541827</v>
          </cell>
        </row>
        <row r="576">
          <cell r="E576">
            <v>33.6</v>
          </cell>
        </row>
        <row r="577">
          <cell r="E577">
            <v>6.4</v>
          </cell>
        </row>
        <row r="578">
          <cell r="E578">
            <v>15.0086607608</v>
          </cell>
        </row>
        <row r="756">
          <cell r="E756">
            <v>51.7</v>
          </cell>
        </row>
        <row r="757">
          <cell r="E757">
            <v>10.9879</v>
          </cell>
        </row>
        <row r="758">
          <cell r="E758">
            <v>117.8291838758</v>
          </cell>
        </row>
      </sheetData>
      <sheetData sheetId="3">
        <row r="798">
          <cell r="E798">
            <v>11</v>
          </cell>
        </row>
        <row r="799">
          <cell r="E799">
            <v>242.6142337473</v>
          </cell>
        </row>
        <row r="800">
          <cell r="E800">
            <v>1.6352818671</v>
          </cell>
        </row>
        <row r="801">
          <cell r="E801">
            <v>179.424801061</v>
          </cell>
        </row>
        <row r="802">
          <cell r="E802">
            <v>18.6162790698</v>
          </cell>
        </row>
        <row r="803">
          <cell r="E803">
            <v>317.9267105263</v>
          </cell>
        </row>
        <row r="804">
          <cell r="E804">
            <v>20.7002541252</v>
          </cell>
        </row>
        <row r="807">
          <cell r="E807">
            <v>62.7</v>
          </cell>
        </row>
        <row r="808">
          <cell r="E808">
            <v>892.7916156023</v>
          </cell>
        </row>
        <row r="809">
          <cell r="E809">
            <v>82.5241569279</v>
          </cell>
        </row>
        <row r="811">
          <cell r="E811">
            <v>94.9626409219</v>
          </cell>
        </row>
        <row r="812">
          <cell r="E812">
            <v>4.7499849151</v>
          </cell>
        </row>
        <row r="813">
          <cell r="E813">
            <v>2300</v>
          </cell>
        </row>
        <row r="814">
          <cell r="E814">
            <v>87.5909504004</v>
          </cell>
        </row>
        <row r="815">
          <cell r="E815">
            <v>18.6576190476</v>
          </cell>
        </row>
        <row r="816">
          <cell r="E816">
            <v>160</v>
          </cell>
        </row>
        <row r="849">
          <cell r="E849">
            <v>92.610251035</v>
          </cell>
        </row>
        <row r="861">
          <cell r="E861">
            <v>74.195425158</v>
          </cell>
        </row>
        <row r="862">
          <cell r="E862">
            <v>3.2</v>
          </cell>
        </row>
      </sheetData>
      <sheetData sheetId="4">
        <row r="72">
          <cell r="E72">
            <v>62.7</v>
          </cell>
        </row>
        <row r="73">
          <cell r="E73">
            <v>210.111377735</v>
          </cell>
        </row>
        <row r="74">
          <cell r="E74">
            <v>8.41</v>
          </cell>
        </row>
        <row r="700">
          <cell r="E700">
            <v>125.4</v>
          </cell>
        </row>
        <row r="701">
          <cell r="E701">
            <v>222.7999253713</v>
          </cell>
        </row>
        <row r="702">
          <cell r="E702">
            <v>16</v>
          </cell>
        </row>
        <row r="703">
          <cell r="E703">
            <v>3.723255814</v>
          </cell>
        </row>
        <row r="704">
          <cell r="E704">
            <v>171.1988717544</v>
          </cell>
        </row>
        <row r="705">
          <cell r="E705">
            <v>3.2705637341</v>
          </cell>
        </row>
        <row r="706">
          <cell r="E706">
            <v>106.4014960883</v>
          </cell>
        </row>
        <row r="707">
          <cell r="E707">
            <v>2942.4506355004</v>
          </cell>
        </row>
        <row r="710">
          <cell r="E710">
            <v>79.0514906178</v>
          </cell>
        </row>
        <row r="713">
          <cell r="E713">
            <v>6.1179937304</v>
          </cell>
        </row>
        <row r="714">
          <cell r="E714">
            <v>73.7080404558</v>
          </cell>
        </row>
        <row r="715">
          <cell r="E715">
            <v>3.723255814</v>
          </cell>
        </row>
        <row r="716">
          <cell r="E716">
            <v>600</v>
          </cell>
        </row>
        <row r="717">
          <cell r="E717">
            <v>238.6255986738</v>
          </cell>
        </row>
        <row r="749">
          <cell r="E749">
            <v>4.7479937304</v>
          </cell>
        </row>
        <row r="757">
          <cell r="E757">
            <v>4.7479937304</v>
          </cell>
        </row>
      </sheetData>
      <sheetData sheetId="5">
        <row r="56">
          <cell r="E56">
            <v>0.88</v>
          </cell>
        </row>
        <row r="57">
          <cell r="E57">
            <v>11.5979937304</v>
          </cell>
        </row>
        <row r="58">
          <cell r="E58">
            <v>19406.7106093018</v>
          </cell>
        </row>
        <row r="658">
          <cell r="E658">
            <v>974.9021527226</v>
          </cell>
        </row>
        <row r="662">
          <cell r="E662">
            <v>7.9211538462</v>
          </cell>
        </row>
        <row r="663">
          <cell r="E663">
            <v>21.0152073614</v>
          </cell>
        </row>
        <row r="665">
          <cell r="E665">
            <v>15.6094358532</v>
          </cell>
        </row>
        <row r="666">
          <cell r="E666">
            <v>3881.3421218604</v>
          </cell>
        </row>
        <row r="667">
          <cell r="E667">
            <v>234.72</v>
          </cell>
        </row>
        <row r="668">
          <cell r="E668">
            <v>18.9874295836</v>
          </cell>
        </row>
        <row r="669">
          <cell r="E669">
            <v>108677.579412089</v>
          </cell>
        </row>
        <row r="670">
          <cell r="E670">
            <v>218.1003246753</v>
          </cell>
        </row>
        <row r="694">
          <cell r="E694">
            <v>4.7479937304</v>
          </cell>
        </row>
        <row r="695">
          <cell r="E695">
            <v>1940.6710609302</v>
          </cell>
        </row>
        <row r="704">
          <cell r="E704">
            <v>4.7479937304</v>
          </cell>
        </row>
      </sheetData>
      <sheetData sheetId="6">
        <row r="65">
          <cell r="E65">
            <v>62.7</v>
          </cell>
        </row>
        <row r="66">
          <cell r="E66">
            <v>188.0913340608</v>
          </cell>
        </row>
        <row r="67">
          <cell r="E67">
            <v>1177.44</v>
          </cell>
        </row>
        <row r="632">
          <cell r="E632">
            <v>8.7822453247</v>
          </cell>
        </row>
        <row r="633">
          <cell r="E633">
            <v>21.5877973036</v>
          </cell>
        </row>
        <row r="636">
          <cell r="E636">
            <v>2.8</v>
          </cell>
        </row>
        <row r="637">
          <cell r="E637">
            <v>14.1376026177</v>
          </cell>
        </row>
        <row r="638">
          <cell r="E638">
            <v>14.7</v>
          </cell>
        </row>
        <row r="640">
          <cell r="E640">
            <v>16.0386607608</v>
          </cell>
        </row>
        <row r="641">
          <cell r="E641">
            <v>47.64</v>
          </cell>
        </row>
        <row r="642">
          <cell r="E642">
            <v>40.08</v>
          </cell>
        </row>
        <row r="643">
          <cell r="E643">
            <v>2.74</v>
          </cell>
        </row>
        <row r="644">
          <cell r="E644">
            <v>9266.4</v>
          </cell>
        </row>
        <row r="645">
          <cell r="E645">
            <v>17622.2600668901</v>
          </cell>
        </row>
        <row r="674">
          <cell r="E674">
            <v>62.85</v>
          </cell>
        </row>
        <row r="682">
          <cell r="E682">
            <v>180.931452924</v>
          </cell>
        </row>
        <row r="683">
          <cell r="E683">
            <v>176.99</v>
          </cell>
        </row>
      </sheetData>
      <sheetData sheetId="7">
        <row r="32">
          <cell r="E32">
            <v>2.05</v>
          </cell>
        </row>
        <row r="33">
          <cell r="E33">
            <v>8.88</v>
          </cell>
        </row>
        <row r="76">
          <cell r="E76">
            <v>188.0095367847</v>
          </cell>
        </row>
        <row r="730">
          <cell r="E730">
            <v>72.5766800689</v>
          </cell>
        </row>
        <row r="731">
          <cell r="E731">
            <v>17.76</v>
          </cell>
        </row>
        <row r="732">
          <cell r="E732">
            <v>107.5</v>
          </cell>
        </row>
        <row r="735">
          <cell r="E735">
            <v>51.7</v>
          </cell>
        </row>
        <row r="736">
          <cell r="E736">
            <v>402.9829447853</v>
          </cell>
        </row>
        <row r="737">
          <cell r="E737">
            <v>1.76</v>
          </cell>
        </row>
        <row r="738">
          <cell r="E738">
            <v>36.8776496375</v>
          </cell>
        </row>
        <row r="739">
          <cell r="E739">
            <v>17.76</v>
          </cell>
        </row>
        <row r="744">
          <cell r="E744">
            <v>7.4</v>
          </cell>
        </row>
        <row r="746">
          <cell r="E746">
            <v>15.6985336243</v>
          </cell>
        </row>
        <row r="747">
          <cell r="E747">
            <v>8.88</v>
          </cell>
        </row>
        <row r="748">
          <cell r="E748">
            <v>45.48</v>
          </cell>
        </row>
        <row r="749">
          <cell r="E749">
            <v>530.8215499063</v>
          </cell>
        </row>
        <row r="750">
          <cell r="E750">
            <v>54.177698736</v>
          </cell>
        </row>
        <row r="751">
          <cell r="E751">
            <v>14.8</v>
          </cell>
        </row>
        <row r="752">
          <cell r="E752">
            <v>870</v>
          </cell>
        </row>
        <row r="777">
          <cell r="E777">
            <v>11.84</v>
          </cell>
        </row>
        <row r="785">
          <cell r="E785">
            <v>8.2086607608</v>
          </cell>
        </row>
        <row r="786">
          <cell r="E786">
            <v>14.8</v>
          </cell>
        </row>
        <row r="787">
          <cell r="E787">
            <v>218.6425</v>
          </cell>
        </row>
      </sheetData>
      <sheetData sheetId="8">
        <row r="30">
          <cell r="E30">
            <v>14.2394358532</v>
          </cell>
        </row>
        <row r="31">
          <cell r="E31">
            <v>5.92</v>
          </cell>
        </row>
        <row r="84">
          <cell r="E84">
            <v>62.7</v>
          </cell>
        </row>
        <row r="85">
          <cell r="E85">
            <v>18.9113340608</v>
          </cell>
        </row>
        <row r="793">
          <cell r="E793">
            <v>291.6832990319</v>
          </cell>
        </row>
        <row r="794">
          <cell r="E794">
            <v>170.3474594837</v>
          </cell>
        </row>
        <row r="795">
          <cell r="E795">
            <v>1</v>
          </cell>
        </row>
        <row r="796">
          <cell r="E796">
            <v>47.3377937301</v>
          </cell>
        </row>
        <row r="797">
          <cell r="E797">
            <v>240</v>
          </cell>
        </row>
        <row r="800">
          <cell r="E800">
            <v>51.7</v>
          </cell>
        </row>
        <row r="801">
          <cell r="E801">
            <v>29.8243537254</v>
          </cell>
        </row>
        <row r="802">
          <cell r="E802">
            <v>113.08</v>
          </cell>
        </row>
        <row r="803">
          <cell r="E803">
            <v>24.7097938839</v>
          </cell>
        </row>
        <row r="804">
          <cell r="E804">
            <v>40</v>
          </cell>
        </row>
        <row r="805">
          <cell r="E805">
            <v>11.84</v>
          </cell>
        </row>
        <row r="807">
          <cell r="E807">
            <v>2.15</v>
          </cell>
        </row>
        <row r="809">
          <cell r="E809">
            <v>51.7</v>
          </cell>
        </row>
        <row r="810">
          <cell r="E810">
            <v>3981.1616242971</v>
          </cell>
        </row>
        <row r="811">
          <cell r="E811">
            <v>66.2387195746</v>
          </cell>
        </row>
        <row r="812">
          <cell r="E812">
            <v>14.8</v>
          </cell>
        </row>
        <row r="863">
          <cell r="E863">
            <v>102</v>
          </cell>
        </row>
        <row r="864">
          <cell r="E864">
            <v>14.8</v>
          </cell>
        </row>
      </sheetData>
      <sheetData sheetId="9">
        <row r="30">
          <cell r="E30">
            <v>17.4894358532</v>
          </cell>
        </row>
        <row r="31">
          <cell r="E31">
            <v>1.92</v>
          </cell>
        </row>
        <row r="77">
          <cell r="E77">
            <v>51.7</v>
          </cell>
        </row>
        <row r="78">
          <cell r="E78">
            <v>9.65</v>
          </cell>
        </row>
        <row r="79">
          <cell r="E79">
            <v>119.4923927875</v>
          </cell>
        </row>
        <row r="780">
          <cell r="E780">
            <v>28.2951507385</v>
          </cell>
        </row>
        <row r="781">
          <cell r="E781">
            <v>98.7394358532</v>
          </cell>
        </row>
        <row r="782">
          <cell r="E782">
            <v>16</v>
          </cell>
        </row>
        <row r="783">
          <cell r="E783">
            <v>1</v>
          </cell>
        </row>
        <row r="784">
          <cell r="E784">
            <v>14.3645156751</v>
          </cell>
        </row>
        <row r="788">
          <cell r="E788">
            <v>51.7</v>
          </cell>
        </row>
        <row r="789">
          <cell r="E789">
            <v>1047.1856148088</v>
          </cell>
        </row>
        <row r="790">
          <cell r="E790">
            <v>113.08</v>
          </cell>
        </row>
        <row r="791">
          <cell r="E791">
            <v>1282.0594358532</v>
          </cell>
        </row>
        <row r="792">
          <cell r="E792">
            <v>40</v>
          </cell>
        </row>
        <row r="793">
          <cell r="E793">
            <v>6.4</v>
          </cell>
        </row>
        <row r="794">
          <cell r="E794">
            <v>3</v>
          </cell>
        </row>
        <row r="796">
          <cell r="E796">
            <v>1.37</v>
          </cell>
        </row>
        <row r="797">
          <cell r="E797">
            <v>3.2</v>
          </cell>
        </row>
        <row r="799">
          <cell r="E799">
            <v>51.7</v>
          </cell>
        </row>
        <row r="800">
          <cell r="E800">
            <v>24.2965648508</v>
          </cell>
        </row>
        <row r="801">
          <cell r="E801">
            <v>4.0998508021</v>
          </cell>
        </row>
        <row r="802">
          <cell r="E802">
            <v>9289.3771233599</v>
          </cell>
        </row>
        <row r="803">
          <cell r="E803">
            <v>389.12</v>
          </cell>
        </row>
        <row r="804">
          <cell r="E804">
            <v>18.2394358532</v>
          </cell>
        </row>
        <row r="805">
          <cell r="E805">
            <v>15.2</v>
          </cell>
        </row>
        <row r="806">
          <cell r="E806">
            <v>6.4</v>
          </cell>
        </row>
        <row r="807">
          <cell r="E807">
            <v>33.826596</v>
          </cell>
        </row>
        <row r="808">
          <cell r="E808">
            <v>477</v>
          </cell>
        </row>
        <row r="851">
          <cell r="E851">
            <v>1.6</v>
          </cell>
        </row>
        <row r="852">
          <cell r="E852">
            <v>4.48</v>
          </cell>
        </row>
      </sheetData>
      <sheetData sheetId="10">
        <row r="30">
          <cell r="E30">
            <v>2.05</v>
          </cell>
        </row>
        <row r="31">
          <cell r="E31">
            <v>1.92</v>
          </cell>
        </row>
        <row r="69">
          <cell r="E69">
            <v>71.4436239782</v>
          </cell>
        </row>
        <row r="678">
          <cell r="E678">
            <v>562.8217624452</v>
          </cell>
        </row>
        <row r="679">
          <cell r="E679">
            <v>2</v>
          </cell>
        </row>
        <row r="680">
          <cell r="E680">
            <v>22.2394358532</v>
          </cell>
        </row>
        <row r="681">
          <cell r="E681">
            <v>79.2</v>
          </cell>
        </row>
        <row r="682">
          <cell r="E682">
            <v>1.3019736403</v>
          </cell>
        </row>
        <row r="683">
          <cell r="E683">
            <v>2720</v>
          </cell>
        </row>
        <row r="686">
          <cell r="E686">
            <v>62.7</v>
          </cell>
        </row>
        <row r="687">
          <cell r="E687">
            <v>5</v>
          </cell>
        </row>
        <row r="688">
          <cell r="E688">
            <v>19.0862679998</v>
          </cell>
        </row>
        <row r="689">
          <cell r="E689">
            <v>6.4</v>
          </cell>
        </row>
        <row r="690">
          <cell r="E690">
            <v>16986.2895970009</v>
          </cell>
        </row>
        <row r="691">
          <cell r="E691">
            <v>713.43</v>
          </cell>
        </row>
        <row r="717">
          <cell r="E717">
            <v>4.7479937304</v>
          </cell>
        </row>
        <row r="728">
          <cell r="E728">
            <v>6.4</v>
          </cell>
        </row>
      </sheetData>
      <sheetData sheetId="11">
        <row r="37">
          <cell r="F37">
            <v>210.5706811989</v>
          </cell>
        </row>
        <row r="355">
          <cell r="F355">
            <v>153.6961526807</v>
          </cell>
        </row>
        <row r="356">
          <cell r="F356">
            <v>1</v>
          </cell>
        </row>
        <row r="359">
          <cell r="F359">
            <v>0.21</v>
          </cell>
        </row>
        <row r="360">
          <cell r="F360">
            <v>256.6888325109</v>
          </cell>
        </row>
        <row r="361">
          <cell r="F361">
            <v>281.6400097013</v>
          </cell>
        </row>
        <row r="362">
          <cell r="F362">
            <v>47.04</v>
          </cell>
        </row>
        <row r="363">
          <cell r="F363">
            <v>8493.1447985005</v>
          </cell>
        </row>
        <row r="364">
          <cell r="F364">
            <v>86.174</v>
          </cell>
        </row>
        <row r="374">
          <cell r="F374">
            <v>0.62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O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0.13671875" style="0" customWidth="1"/>
    <col min="2" max="2" width="26.00390625" style="1" customWidth="1"/>
    <col min="3" max="14" width="11.7109375" style="1" customWidth="1"/>
  </cols>
  <sheetData>
    <row r="1" spans="2:14" ht="12.75">
      <c r="B1" s="2" t="s">
        <v>0</v>
      </c>
      <c r="C1" s="3">
        <v>41640</v>
      </c>
      <c r="D1" s="3">
        <v>41671</v>
      </c>
      <c r="E1" s="3">
        <v>41699</v>
      </c>
      <c r="F1" s="3">
        <v>41730</v>
      </c>
      <c r="G1" s="3">
        <v>41760</v>
      </c>
      <c r="H1" s="3">
        <v>41791</v>
      </c>
      <c r="I1" s="3">
        <v>41821</v>
      </c>
      <c r="J1" s="3">
        <v>41852</v>
      </c>
      <c r="K1" s="3">
        <v>41883</v>
      </c>
      <c r="L1" s="3">
        <v>41913</v>
      </c>
      <c r="M1" s="3">
        <v>41944</v>
      </c>
      <c r="N1" s="3">
        <v>41974</v>
      </c>
    </row>
    <row r="2" spans="2:14" ht="12.75" customHeight="1">
      <c r="B2" s="4" t="s">
        <v>1</v>
      </c>
      <c r="C2" s="5">
        <f>'001-GABINETE'!C2+'ASSES. JURIDICA'!C2+'002-EXPEDIENTE'!C2+'012-DEPTO ADM.'!C2+'028-DGDO'!C2+'35-DEPTO SAUDE'!C2+'040-051 -COVISA'!C2+'UNID. PERICIA'!C2+'006-NUCLEO DE COMUNICAÇÃO'!C2+'027-CENTRAL MUN. REG.inss'!C2+'029-SETOR DOC. APOIO'!C2+'036-PLANTONISTAS'!C2+'CFerreira inden. e Benef.'!C2+'052-EDUC. AMBINT.'!C2+'053-EPIDEMOL.'!C2+'080-Coord. Informação'!C2+'993-ASS.IMPRENSA'!C2+'038-DISQUE SAUDE'!C2+'240-COORD. ADM.PESSOAL'!C2+'260-APOIO OPER.'!C2+'264-COORD. SET. SERV.'!C2+'994-OUVIDORIA'!C2+'S010-015-20 DEPT. PREEST.CONTAS'!C2+'CUIDANDO DO CUIDADOR'!C2+'SCPS-LESTE'!C2</f>
        <v>0</v>
      </c>
      <c r="D2" s="5">
        <f>'001-GABINETE'!D2+'ASSES. JURIDICA'!D2+'002-EXPEDIENTE'!D2+'012-DEPTO ADM.'!D2+'028-DGDO'!D2+'35-DEPTO SAUDE'!D2+'040-051 -COVISA'!D2+'UNID. PERICIA'!D2+'006-NUCLEO DE COMUNICAÇÃO'!D2+'027-CENTRAL MUN. REG.inss'!D2+'029-SETOR DOC. APOIO'!D2+'036-PLANTONISTAS'!D2+'CFerreira inden. e Benef.'!D2+'052-EDUC. AMBINT.'!D2+'053-EPIDEMOL.'!D2+'080-Coord. Informação'!D2+'993-ASS.IMPRENSA'!D2+'038-DISQUE SAUDE'!D2+'240-COORD. ADM.PESSOAL'!D2+'260-APOIO OPER.'!D2+'264-COORD. SET. SERV.'!D2+'994-OUVIDORIA'!D2+'S010-015-20 DEPT. PREEST.CONTAS'!D2+'CUIDANDO DO CUIDADOR'!D2+'SCPS-LESTE'!D2</f>
        <v>114.4</v>
      </c>
      <c r="E2" s="5">
        <f>'001-GABINETE'!E2+'ASSES. JURIDICA'!E2+'002-EXPEDIENTE'!E2+'012-DEPTO ADM.'!E2+'028-DGDO'!E2+'35-DEPTO SAUDE'!E2+'040-051 -COVISA'!E2+'UNID. PERICIA'!E2+'006-NUCLEO DE COMUNICAÇÃO'!E2+'027-CENTRAL MUN. REG.inss'!E2+'029-SETOR DOC. APOIO'!E2+'036-PLANTONISTAS'!E2+'CFerreira inden. e Benef.'!E2+'052-EDUC. AMBINT.'!E2+'053-EPIDEMOL.'!E2+'080-Coord. Informação'!E2+'993-ASS.IMPRENSA'!E2+'038-DISQUE SAUDE'!E2+'240-COORD. ADM.PESSOAL'!E2+'260-APOIO OPER.'!E2+'264-COORD. SET. SERV.'!E2+'994-OUVIDORIA'!E2+'S010-015-20 DEPT. PREEST.CONTAS'!E2+'CUIDANDO DO CUIDADOR'!E2+'SCPS-LESTE'!E2</f>
        <v>93.06</v>
      </c>
      <c r="F2" s="5">
        <f>'001-GABINETE'!F2+'ASSES. JURIDICA'!F2+'002-EXPEDIENTE'!F2+'012-DEPTO ADM.'!F2+'028-DGDO'!F2+'35-DEPTO SAUDE'!F2+'040-051 -COVISA'!F2+'UNID. PERICIA'!F2+'006-NUCLEO DE COMUNICAÇÃO'!F2+'027-CENTRAL MUN. REG.inss'!F2+'029-SETOR DOC. APOIO'!F2+'036-PLANTONISTAS'!F2+'CFerreira inden. e Benef.'!F2+'052-EDUC. AMBINT.'!F2+'053-EPIDEMOL.'!F2+'080-Coord. Informação'!F2+'993-ASS.IMPRENSA'!F2+'038-DISQUE SAUDE'!F2+'240-COORD. ADM.PESSOAL'!F2+'260-APOIO OPER.'!F2+'264-COORD. SET. SERV.'!F2+'994-OUVIDORIA'!F2+'S010-015-20 DEPT. PREEST.CONTAS'!F2+'CUIDANDO DO CUIDADOR'!F2+'SCPS-LESTE'!F2</f>
        <v>73.7</v>
      </c>
      <c r="G2" s="5">
        <f>'001-GABINETE'!G2+'ASSES. JURIDICA'!G2+'002-EXPEDIENTE'!G2+'012-DEPTO ADM.'!G2+'028-DGDO'!G2+'35-DEPTO SAUDE'!G2+'040-051 -COVISA'!G2+'UNID. PERICIA'!G2+'006-NUCLEO DE COMUNICAÇÃO'!G2+'027-CENTRAL MUN. REG.inss'!G2+'029-SETOR DOC. APOIO'!G2+'036-PLANTONISTAS'!G2+'CFerreira inden. e Benef.'!G2+'052-EDUC. AMBINT.'!G2+'053-EPIDEMOL.'!G2+'080-Coord. Informação'!G2+'993-ASS.IMPRENSA'!G2+'038-DISQUE SAUDE'!G2+'240-COORD. ADM.PESSOAL'!G2+'260-APOIO OPER.'!G2+'264-COORD. SET. SERV.'!G2+'994-OUVIDORIA'!G2+'S010-015-20 DEPT. PREEST.CONTAS'!G2+'CUIDANDO DO CUIDADOR'!G2+'SCPS-LESTE'!G2</f>
        <v>188.10000000000002</v>
      </c>
      <c r="H2" s="5">
        <f>'001-GABINETE'!H2+'ASSES. JURIDICA'!H2+'002-EXPEDIENTE'!H2+'012-DEPTO ADM.'!H2+'028-DGDO'!H2+'35-DEPTO SAUDE'!H2+'040-051 -COVISA'!H2+'UNID. PERICIA'!H2+'006-NUCLEO DE COMUNICAÇÃO'!H2+'027-CENTRAL MUN. REG.inss'!H2+'029-SETOR DOC. APOIO'!H2+'036-PLANTONISTAS'!H2+'CFerreira inden. e Benef.'!H2+'052-EDUC. AMBINT.'!H2+'053-EPIDEMOL.'!H2+'080-Coord. Informação'!H2+'993-ASS.IMPRENSA'!H2+'038-DISQUE SAUDE'!H2+'240-COORD. ADM.PESSOAL'!H2+'260-APOIO OPER.'!H2+'264-COORD. SET. SERV.'!H2+'994-OUVIDORIA'!H2+'S010-015-20 DEPT. PREEST.CONTAS'!H2+'CUIDANDO DO CUIDADOR'!H2+'SCPS-LESTE'!H2</f>
        <v>0</v>
      </c>
      <c r="I2" s="5">
        <f>'001-GABINETE'!I2+'ASSES. JURIDICA'!I2+'002-EXPEDIENTE'!I2+'012-DEPTO ADM.'!I2+'028-DGDO'!I2+'35-DEPTO SAUDE'!I2+'040-051 -COVISA'!I2+'UNID. PERICIA'!I2+'006-NUCLEO DE COMUNICAÇÃO'!I2+'027-CENTRAL MUN. REG.inss'!I2+'029-SETOR DOC. APOIO'!I2+'036-PLANTONISTAS'!I2+'CFerreira inden. e Benef.'!I2+'052-EDUC. AMBINT.'!I2+'053-EPIDEMOL.'!I2+'080-Coord. Informação'!I2+'993-ASS.IMPRENSA'!I2+'038-DISQUE SAUDE'!I2+'240-COORD. ADM.PESSOAL'!I2+'260-APOIO OPER.'!I2+'264-COORD. SET. SERV.'!I2+'994-OUVIDORIA'!I2+'S010-015-20 DEPT. PREEST.CONTAS'!I2+'CUIDANDO DO CUIDADOR'!I2+'SCPS-LESTE'!I2</f>
        <v>62.7</v>
      </c>
      <c r="J2" s="5">
        <f>'001-GABINETE'!J2+'ASSES. JURIDICA'!J2+'002-EXPEDIENTE'!J2+'012-DEPTO ADM.'!J2+'028-DGDO'!J2+'35-DEPTO SAUDE'!J2+'040-051 -COVISA'!J2+'UNID. PERICIA'!J2+'006-NUCLEO DE COMUNICAÇÃO'!J2+'027-CENTRAL MUN. REG.inss'!J2+'029-SETOR DOC. APOIO'!J2+'036-PLANTONISTAS'!J2+'CFerreira inden. e Benef.'!J2+'052-EDUC. AMBINT.'!J2+'053-EPIDEMOL.'!J2+'080-Coord. Informação'!J2+'993-ASS.IMPRENSA'!J2+'038-DISQUE SAUDE'!J2+'240-COORD. ADM.PESSOAL'!J2+'260-APOIO OPER.'!J2+'264-COORD. SET. SERV.'!J2+'994-OUVIDORIA'!J2+'S010-015-20 DEPT. PREEST.CONTAS'!J2+'CUIDANDO DO CUIDADOR'!J2+'SCPS-LESTE'!J2</f>
        <v>51.7</v>
      </c>
      <c r="K2" s="5">
        <f>'001-GABINETE'!K2+'ASSES. JURIDICA'!K2+'002-EXPEDIENTE'!K2+'012-DEPTO ADM.'!K2+'028-DGDO'!K2+'35-DEPTO SAUDE'!K2+'040-051 -COVISA'!K2+'UNID. PERICIA'!K2+'006-NUCLEO DE COMUNICAÇÃO'!K2+'027-CENTRAL MUN. REG.inss'!K2+'029-SETOR DOC. APOIO'!K2+'036-PLANTONISTAS'!K2+'CFerreira inden. e Benef.'!K2+'052-EDUC. AMBINT.'!K2+'053-EPIDEMOL.'!K2+'080-Coord. Informação'!K2+'993-ASS.IMPRENSA'!K2+'038-DISQUE SAUDE'!K2+'240-COORD. ADM.PESSOAL'!K2+'260-APOIO OPER.'!K2+'264-COORD. SET. SERV.'!K2+'994-OUVIDORIA'!K2+'S010-015-20 DEPT. PREEST.CONTAS'!K2+'CUIDANDO DO CUIDADOR'!K2+'SCPS-LESTE'!K2</f>
        <v>166.10000000000002</v>
      </c>
      <c r="L2" s="5">
        <f>'001-GABINETE'!L2+'ASSES. JURIDICA'!L2+'002-EXPEDIENTE'!L2+'012-DEPTO ADM.'!L2+'028-DGDO'!L2+'35-DEPTO SAUDE'!L2+'040-051 -COVISA'!L2+'UNID. PERICIA'!L2+'006-NUCLEO DE COMUNICAÇÃO'!L2+'027-CENTRAL MUN. REG.inss'!L2+'029-SETOR DOC. APOIO'!L2+'036-PLANTONISTAS'!L2+'CFerreira inden. e Benef.'!L2+'052-EDUC. AMBINT.'!L2+'053-EPIDEMOL.'!L2+'080-Coord. Informação'!L2+'993-ASS.IMPRENSA'!L2+'038-DISQUE SAUDE'!L2+'240-COORD. ADM.PESSOAL'!L2+'260-APOIO OPER.'!L2+'264-COORD. SET. SERV.'!L2+'994-OUVIDORIA'!L2+'S010-015-20 DEPT. PREEST.CONTAS'!L2+'CUIDANDO DO CUIDADOR'!L2+'SCPS-LESTE'!L2</f>
        <v>155.10000000000002</v>
      </c>
      <c r="M2" s="5">
        <f>'001-GABINETE'!M2+'ASSES. JURIDICA'!M2+'002-EXPEDIENTE'!M2+'012-DEPTO ADM.'!M2+'028-DGDO'!M2+'35-DEPTO SAUDE'!M2+'040-051 -COVISA'!M2+'UNID. PERICIA'!M2+'006-NUCLEO DE COMUNICAÇÃO'!M2+'027-CENTRAL MUN. REG.inss'!M2+'029-SETOR DOC. APOIO'!M2+'036-PLANTONISTAS'!M2+'CFerreira inden. e Benef.'!M2+'052-EDUC. AMBINT.'!M2+'053-EPIDEMOL.'!M2+'080-Coord. Informação'!M2+'993-ASS.IMPRENSA'!M2+'038-DISQUE SAUDE'!M2+'240-COORD. ADM.PESSOAL'!M2+'260-APOIO OPER.'!M2+'264-COORD. SET. SERV.'!M2+'994-OUVIDORIA'!M2+'S010-015-20 DEPT. PREEST.CONTAS'!M2+'CUIDANDO DO CUIDADOR'!M2+'SCPS-LESTE'!M2</f>
        <v>62.7</v>
      </c>
      <c r="N2" s="5">
        <f>'001-GABINETE'!N2+'ASSES. JURIDICA'!N2+'002-EXPEDIENTE'!N2+'012-DEPTO ADM.'!N2+'028-DGDO'!N2+'35-DEPTO SAUDE'!N2+'040-051 -COVISA'!N2+'UNID. PERICIA'!N2+'006-NUCLEO DE COMUNICAÇÃO'!N2+'027-CENTRAL MUN. REG.inss'!N2+'029-SETOR DOC. APOIO'!N2+'036-PLANTONISTAS'!N2+'CFerreira inden. e Benef.'!N2+'052-EDUC. AMBINT.'!N2+'053-EPIDEMOL.'!N2+'080-Coord. Informação'!N2+'993-ASS.IMPRENSA'!N2+'038-DISQUE SAUDE'!N2+'240-COORD. ADM.PESSOAL'!N2+'260-APOIO OPER.'!N2+'264-COORD. SET. SERV.'!N2+'994-OUVIDORIA'!N2+'S010-015-20 DEPT. PREEST.CONTAS'!N2+'CUIDANDO DO CUIDADOR'!N2+'SCPS-LESTE'!N2</f>
        <v>0</v>
      </c>
    </row>
    <row r="3" spans="2:14" ht="12.75">
      <c r="B3" s="4" t="s">
        <v>2</v>
      </c>
      <c r="C3" s="5">
        <f>'001-GABINETE'!C3+'ASSES. JURIDICA'!C3+'002-EXPEDIENTE'!C3+'012-DEPTO ADM.'!C3+'028-DGDO'!C3+'35-DEPTO SAUDE'!C3+'040-051 -COVISA'!C3+'UNID. PERICIA'!C3+'006-NUCLEO DE COMUNICAÇÃO'!C3+'027-CENTRAL MUN. REG.inss'!C3+'029-SETOR DOC. APOIO'!C3+'036-PLANTONISTAS'!C3+'CFerreira inden. e Benef.'!C3+'052-EDUC. AMBINT.'!C3+'053-EPIDEMOL.'!C3+'080-Coord. Informação'!C3+'993-ASS.IMPRENSA'!C3+'038-DISQUE SAUDE'!C3+'240-COORD. ADM.PESSOAL'!C3+'260-APOIO OPER.'!C3+'264-COORD. SET. SERV.'!C3+'994-OUVIDORIA'!C3+'S010-015-20 DEPT. PREEST.CONTAS'!C3+'CUIDANDO DO CUIDADOR'!C3+'SCPS-LESTE'!C3</f>
        <v>45.92</v>
      </c>
      <c r="D3" s="5">
        <f>'001-GABINETE'!D3+'ASSES. JURIDICA'!D3+'002-EXPEDIENTE'!D3+'012-DEPTO ADM.'!D3+'028-DGDO'!D3+'35-DEPTO SAUDE'!D3+'040-051 -COVISA'!D3+'UNID. PERICIA'!D3+'006-NUCLEO DE COMUNICAÇÃO'!D3+'027-CENTRAL MUN. REG.inss'!D3+'029-SETOR DOC. APOIO'!D3+'036-PLANTONISTAS'!D3+'CFerreira inden. e Benef.'!D3+'052-EDUC. AMBINT.'!D3+'053-EPIDEMOL.'!D3+'080-Coord. Informação'!D3+'993-ASS.IMPRENSA'!D3+'038-DISQUE SAUDE'!D3+'240-COORD. ADM.PESSOAL'!D3+'260-APOIO OPER.'!D3+'264-COORD. SET. SERV.'!D3+'994-OUVIDORIA'!D3+'S010-015-20 DEPT. PREEST.CONTAS'!D3+'CUIDANDO DO CUIDADOR'!D3+'SCPS-LESTE'!D3</f>
        <v>46.22</v>
      </c>
      <c r="E3" s="5">
        <f>'001-GABINETE'!E3+'ASSES. JURIDICA'!E3+'002-EXPEDIENTE'!E3+'012-DEPTO ADM.'!E3+'028-DGDO'!E3+'35-DEPTO SAUDE'!E3+'040-051 -COVISA'!E3+'UNID. PERICIA'!E3+'006-NUCLEO DE COMUNICAÇÃO'!E3+'027-CENTRAL MUN. REG.inss'!E3+'029-SETOR DOC. APOIO'!E3+'036-PLANTONISTAS'!E3+'CFerreira inden. e Benef.'!E3+'052-EDUC. AMBINT.'!E3+'053-EPIDEMOL.'!E3+'080-Coord. Informação'!E3+'993-ASS.IMPRENSA'!E3+'038-DISQUE SAUDE'!E3+'240-COORD. ADM.PESSOAL'!E3+'260-APOIO OPER.'!E3+'264-COORD. SET. SERV.'!E3+'994-OUVIDORIA'!E3+'S010-015-20 DEPT. PREEST.CONTAS'!E3+'CUIDANDO DO CUIDADOR'!E3+'SCPS-LESTE'!E3</f>
        <v>54.6</v>
      </c>
      <c r="F3" s="5">
        <f>'001-GABINETE'!F3+'ASSES. JURIDICA'!F3+'002-EXPEDIENTE'!F3+'012-DEPTO ADM.'!F3+'028-DGDO'!F3+'35-DEPTO SAUDE'!F3+'040-051 -COVISA'!F3+'UNID. PERICIA'!F3+'006-NUCLEO DE COMUNICAÇÃO'!F3+'027-CENTRAL MUN. REG.inss'!F3+'029-SETOR DOC. APOIO'!F3+'036-PLANTONISTAS'!F3+'CFerreira inden. e Benef.'!F3+'052-EDUC. AMBINT.'!F3+'053-EPIDEMOL.'!F3+'080-Coord. Informação'!F3+'993-ASS.IMPRENSA'!F3+'038-DISQUE SAUDE'!F3+'240-COORD. ADM.PESSOAL'!F3+'260-APOIO OPER.'!F3+'264-COORD. SET. SERV.'!F3+'994-OUVIDORIA'!F3+'S010-015-20 DEPT. PREEST.CONTAS'!F3+'CUIDANDO DO CUIDADOR'!F3+'SCPS-LESTE'!F3</f>
        <v>54.65</v>
      </c>
      <c r="G3" s="5">
        <f>'001-GABINETE'!G3+'ASSES. JURIDICA'!G3+'002-EXPEDIENTE'!G3+'012-DEPTO ADM.'!G3+'028-DGDO'!G3+'35-DEPTO SAUDE'!G3+'040-051 -COVISA'!G3+'UNID. PERICIA'!G3+'006-NUCLEO DE COMUNICAÇÃO'!G3+'027-CENTRAL MUN. REG.inss'!G3+'029-SETOR DOC. APOIO'!G3+'036-PLANTONISTAS'!G3+'CFerreira inden. e Benef.'!G3+'052-EDUC. AMBINT.'!G3+'053-EPIDEMOL.'!G3+'080-Coord. Informação'!G3+'993-ASS.IMPRENSA'!G3+'038-DISQUE SAUDE'!G3+'240-COORD. ADM.PESSOAL'!G3+'260-APOIO OPER.'!G3+'264-COORD. SET. SERV.'!G3+'994-OUVIDORIA'!G3+'S010-015-20 DEPT. PREEST.CONTAS'!G3+'CUIDANDO DO CUIDADOR'!G3+'SCPS-LESTE'!G3</f>
        <v>54.6</v>
      </c>
      <c r="H3" s="5">
        <f>'001-GABINETE'!H3+'ASSES. JURIDICA'!H3+'002-EXPEDIENTE'!H3+'012-DEPTO ADM.'!H3+'028-DGDO'!H3+'35-DEPTO SAUDE'!H3+'040-051 -COVISA'!H3+'UNID. PERICIA'!H3+'006-NUCLEO DE COMUNICAÇÃO'!H3+'027-CENTRAL MUN. REG.inss'!H3+'029-SETOR DOC. APOIO'!H3+'036-PLANTONISTAS'!H3+'CFerreira inden. e Benef.'!H3+'052-EDUC. AMBINT.'!H3+'053-EPIDEMOL.'!H3+'080-Coord. Informação'!H3+'993-ASS.IMPRENSA'!H3+'038-DISQUE SAUDE'!H3+'240-COORD. ADM.PESSOAL'!H3+'260-APOIO OPER.'!H3+'264-COORD. SET. SERV.'!H3+'994-OUVIDORIA'!H3+'S010-015-20 DEPT. PREEST.CONTAS'!H3+'CUIDANDO DO CUIDADOR'!H3+'SCPS-LESTE'!H3</f>
        <v>116.24</v>
      </c>
      <c r="I3" s="5">
        <f>'001-GABINETE'!I3+'ASSES. JURIDICA'!I3+'002-EXPEDIENTE'!I3+'012-DEPTO ADM.'!I3+'028-DGDO'!I3+'35-DEPTO SAUDE'!I3+'040-051 -COVISA'!I3+'UNID. PERICIA'!I3+'006-NUCLEO DE COMUNICAÇÃO'!I3+'027-CENTRAL MUN. REG.inss'!I3+'029-SETOR DOC. APOIO'!I3+'036-PLANTONISTAS'!I3+'CFerreira inden. e Benef.'!I3+'052-EDUC. AMBINT.'!I3+'053-EPIDEMOL.'!I3+'080-Coord. Informação'!I3+'993-ASS.IMPRENSA'!I3+'038-DISQUE SAUDE'!I3+'240-COORD. ADM.PESSOAL'!I3+'260-APOIO OPER.'!I3+'264-COORD. SET. SERV.'!I3+'994-OUVIDORIA'!I3+'S010-015-20 DEPT. PREEST.CONTAS'!I3+'CUIDANDO DO CUIDADOR'!I3+'SCPS-LESTE'!I3</f>
        <v>54.6</v>
      </c>
      <c r="J3" s="5">
        <f>'001-GABINETE'!J3+'ASSES. JURIDICA'!J3+'002-EXPEDIENTE'!J3+'012-DEPTO ADM.'!J3+'028-DGDO'!J3+'35-DEPTO SAUDE'!J3+'040-051 -COVISA'!J3+'UNID. PERICIA'!J3+'006-NUCLEO DE COMUNICAÇÃO'!J3+'027-CENTRAL MUN. REG.inss'!J3+'029-SETOR DOC. APOIO'!J3+'036-PLANTONISTAS'!J3+'CFerreira inden. e Benef.'!J3+'052-EDUC. AMBINT.'!J3+'053-EPIDEMOL.'!J3+'080-Coord. Informação'!J3+'993-ASS.IMPRENSA'!J3+'038-DISQUE SAUDE'!J3+'240-COORD. ADM.PESSOAL'!J3+'260-APOIO OPER.'!J3+'264-COORD. SET. SERV.'!J3+'994-OUVIDORIA'!J3+'S010-015-20 DEPT. PREEST.CONTAS'!J3+'CUIDANDO DO CUIDADOR'!J3+'SCPS-LESTE'!J3</f>
        <v>54.6</v>
      </c>
      <c r="K3" s="5">
        <f>'001-GABINETE'!K3+'ASSES. JURIDICA'!K3+'002-EXPEDIENTE'!K3+'012-DEPTO ADM.'!K3+'028-DGDO'!K3+'35-DEPTO SAUDE'!K3+'040-051 -COVISA'!K3+'UNID. PERICIA'!K3+'006-NUCLEO DE COMUNICAÇÃO'!K3+'027-CENTRAL MUN. REG.inss'!K3+'029-SETOR DOC. APOIO'!K3+'036-PLANTONISTAS'!K3+'CFerreira inden. e Benef.'!K3+'052-EDUC. AMBINT.'!K3+'053-EPIDEMOL.'!K3+'080-Coord. Informação'!K3+'993-ASS.IMPRENSA'!K3+'038-DISQUE SAUDE'!K3+'240-COORD. ADM.PESSOAL'!K3+'260-APOIO OPER.'!K3+'264-COORD. SET. SERV.'!K3+'994-OUVIDORIA'!K3+'S010-015-20 DEPT. PREEST.CONTAS'!K3+'CUIDANDO DO CUIDADOR'!K3+'SCPS-LESTE'!K3</f>
        <v>147.06</v>
      </c>
      <c r="L3" s="5">
        <f>'001-GABINETE'!L3+'ASSES. JURIDICA'!L3+'002-EXPEDIENTE'!L3+'012-DEPTO ADM.'!L3+'028-DGDO'!L3+'35-DEPTO SAUDE'!L3+'040-051 -COVISA'!L3+'UNID. PERICIA'!L3+'006-NUCLEO DE COMUNICAÇÃO'!L3+'027-CENTRAL MUN. REG.inss'!L3+'029-SETOR DOC. APOIO'!L3+'036-PLANTONISTAS'!L3+'CFerreira inden. e Benef.'!L3+'052-EDUC. AMBINT.'!L3+'053-EPIDEMOL.'!L3+'080-Coord. Informação'!L3+'993-ASS.IMPRENSA'!L3+'038-DISQUE SAUDE'!L3+'240-COORD. ADM.PESSOAL'!L3+'260-APOIO OPER.'!L3+'264-COORD. SET. SERV.'!L3+'994-OUVIDORIA'!L3+'S010-015-20 DEPT. PREEST.CONTAS'!L3+'CUIDANDO DO CUIDADOR'!L3+'SCPS-LESTE'!L3</f>
        <v>177.88</v>
      </c>
      <c r="M3" s="5">
        <f>'001-GABINETE'!M3+'ASSES. JURIDICA'!M3+'002-EXPEDIENTE'!M3+'012-DEPTO ADM.'!M3+'028-DGDO'!M3+'35-DEPTO SAUDE'!M3+'040-051 -COVISA'!M3+'UNID. PERICIA'!M3+'006-NUCLEO DE COMUNICAÇÃO'!M3+'027-CENTRAL MUN. REG.inss'!M3+'029-SETOR DOC. APOIO'!M3+'036-PLANTONISTAS'!M3+'CFerreira inden. e Benef.'!M3+'052-EDUC. AMBINT.'!M3+'053-EPIDEMOL.'!M3+'080-Coord. Informação'!M3+'993-ASS.IMPRENSA'!M3+'038-DISQUE SAUDE'!M3+'240-COORD. ADM.PESSOAL'!M3+'260-APOIO OPER.'!M3+'264-COORD. SET. SERV.'!M3+'994-OUVIDORIA'!M3+'S010-015-20 DEPT. PREEST.CONTAS'!M3+'CUIDANDO DO CUIDADOR'!M3+'SCPS-LESTE'!M3</f>
        <v>100.83</v>
      </c>
      <c r="N3" s="5">
        <f>'001-GABINETE'!N3+'ASSES. JURIDICA'!N3+'002-EXPEDIENTE'!N3+'012-DEPTO ADM.'!N3+'028-DGDO'!N3+'35-DEPTO SAUDE'!N3+'040-051 -COVISA'!N3+'UNID. PERICIA'!N3+'006-NUCLEO DE COMUNICAÇÃO'!N3+'027-CENTRAL MUN. REG.inss'!N3+'029-SETOR DOC. APOIO'!N3+'036-PLANTONISTAS'!N3+'CFerreira inden. e Benef.'!N3+'052-EDUC. AMBINT.'!N3+'053-EPIDEMOL.'!N3+'080-Coord. Informação'!N3+'993-ASS.IMPRENSA'!N3+'038-DISQUE SAUDE'!N3+'240-COORD. ADM.PESSOAL'!N3+'260-APOIO OPER.'!N3+'264-COORD. SET. SERV.'!N3+'994-OUVIDORIA'!N3+'S010-015-20 DEPT. PREEST.CONTAS'!N3+'CUIDANDO DO CUIDADOR'!N3+'SCPS-LESTE'!N3</f>
        <v>208.7</v>
      </c>
    </row>
    <row r="4" spans="2:14" ht="12.75">
      <c r="B4" s="4" t="s">
        <v>3</v>
      </c>
      <c r="C4" s="5">
        <f>'001-GABINETE'!C4+'ASSES. JURIDICA'!C4+'002-EXPEDIENTE'!C4+'012-DEPTO ADM.'!C4+'028-DGDO'!C4+'35-DEPTO SAUDE'!C4+'040-051 -COVISA'!C4+'UNID. PERICIA'!C4+'006-NUCLEO DE COMUNICAÇÃO'!C4+'027-CENTRAL MUN. REG.inss'!C4+'029-SETOR DOC. APOIO'!C4+'036-PLANTONISTAS'!C4+'CFerreira inden. e Benef.'!C4+'052-EDUC. AMBINT.'!C4+'053-EPIDEMOL.'!C4+'080-Coord. Informação'!C4+'993-ASS.IMPRENSA'!C4+'038-DISQUE SAUDE'!C4+'240-COORD. ADM.PESSOAL'!C4+'260-APOIO OPER.'!C4+'264-COORD. SET. SERV.'!C4+'994-OUVIDORIA'!C4+'S010-015-20 DEPT. PREEST.CONTAS'!C4+'CUIDANDO DO CUIDADOR'!C4+'SCPS-LESTE'!C4</f>
        <v>15043.77</v>
      </c>
      <c r="D4" s="5">
        <f>'001-GABINETE'!D4+'ASSES. JURIDICA'!D4+'002-EXPEDIENTE'!D4+'012-DEPTO ADM.'!D4+'028-DGDO'!D4+'35-DEPTO SAUDE'!D4+'040-051 -COVISA'!D4+'UNID. PERICIA'!D4+'006-NUCLEO DE COMUNICAÇÃO'!D4+'027-CENTRAL MUN. REG.inss'!D4+'029-SETOR DOC. APOIO'!D4+'036-PLANTONISTAS'!D4+'CFerreira inden. e Benef.'!D4+'052-EDUC. AMBINT.'!D4+'053-EPIDEMOL.'!D4+'080-Coord. Informação'!D4+'993-ASS.IMPRENSA'!D4+'038-DISQUE SAUDE'!D4+'240-COORD. ADM.PESSOAL'!D4+'260-APOIO OPER.'!D4+'264-COORD. SET. SERV.'!D4+'994-OUVIDORIA'!D4+'S010-015-20 DEPT. PREEST.CONTAS'!D4+'CUIDANDO DO CUIDADOR'!D4+'SCPS-LESTE'!D4</f>
        <v>15043.77</v>
      </c>
      <c r="E4" s="5">
        <f>'001-GABINETE'!E4+'ASSES. JURIDICA'!E4+'002-EXPEDIENTE'!E4+'012-DEPTO ADM.'!E4+'028-DGDO'!E4+'35-DEPTO SAUDE'!E4+'040-051 -COVISA'!E4+'UNID. PERICIA'!E4+'006-NUCLEO DE COMUNICAÇÃO'!E4+'027-CENTRAL MUN. REG.inss'!E4+'029-SETOR DOC. APOIO'!E4+'036-PLANTONISTAS'!E4+'CFerreira inden. e Benef.'!E4+'052-EDUC. AMBINT.'!E4+'053-EPIDEMOL.'!E4+'080-Coord. Informação'!E4+'993-ASS.IMPRENSA'!E4+'038-DISQUE SAUDE'!E4+'240-COORD. ADM.PESSOAL'!E4+'260-APOIO OPER.'!E4+'264-COORD. SET. SERV.'!E4+'994-OUVIDORIA'!E4+'S010-015-20 DEPT. PREEST.CONTAS'!E4+'CUIDANDO DO CUIDADOR'!E4+'SCPS-LESTE'!E4</f>
        <v>15043.77</v>
      </c>
      <c r="F4" s="5">
        <f>'001-GABINETE'!F4+'ASSES. JURIDICA'!F4+'002-EXPEDIENTE'!F4+'012-DEPTO ADM.'!F4+'028-DGDO'!F4+'35-DEPTO SAUDE'!F4+'040-051 -COVISA'!F4+'UNID. PERICIA'!F4+'006-NUCLEO DE COMUNICAÇÃO'!F4+'027-CENTRAL MUN. REG.inss'!F4+'029-SETOR DOC. APOIO'!F4+'036-PLANTONISTAS'!F4+'CFerreira inden. e Benef.'!F4+'052-EDUC. AMBINT.'!F4+'053-EPIDEMOL.'!F4+'080-Coord. Informação'!F4+'993-ASS.IMPRENSA'!F4+'038-DISQUE SAUDE'!F4+'240-COORD. ADM.PESSOAL'!F4+'260-APOIO OPER.'!F4+'264-COORD. SET. SERV.'!F4+'994-OUVIDORIA'!F4+'S010-015-20 DEPT. PREEST.CONTAS'!F4+'CUIDANDO DO CUIDADOR'!F4+'SCPS-LESTE'!F4</f>
        <v>15043.77</v>
      </c>
      <c r="G4" s="5">
        <f>'001-GABINETE'!G4+'ASSES. JURIDICA'!G4+'002-EXPEDIENTE'!G4+'012-DEPTO ADM.'!G4+'028-DGDO'!G4+'35-DEPTO SAUDE'!G4+'040-051 -COVISA'!G4+'UNID. PERICIA'!G4+'006-NUCLEO DE COMUNICAÇÃO'!G4+'027-CENTRAL MUN. REG.inss'!G4+'029-SETOR DOC. APOIO'!G4+'036-PLANTONISTAS'!G4+'CFerreira inden. e Benef.'!G4+'052-EDUC. AMBINT.'!G4+'053-EPIDEMOL.'!G4+'080-Coord. Informação'!G4+'993-ASS.IMPRENSA'!G4+'038-DISQUE SAUDE'!G4+'240-COORD. ADM.PESSOAL'!G4+'260-APOIO OPER.'!G4+'264-COORD. SET. SERV.'!G4+'994-OUVIDORIA'!G4+'S010-015-20 DEPT. PREEST.CONTAS'!G4+'CUIDANDO DO CUIDADOR'!G4+'SCPS-LESTE'!G4</f>
        <v>15043.77</v>
      </c>
      <c r="H4" s="5">
        <f>'001-GABINETE'!H4+'ASSES. JURIDICA'!H4+'002-EXPEDIENTE'!H4+'012-DEPTO ADM.'!H4+'028-DGDO'!H4+'35-DEPTO SAUDE'!H4+'040-051 -COVISA'!H4+'UNID. PERICIA'!H4+'006-NUCLEO DE COMUNICAÇÃO'!H4+'027-CENTRAL MUN. REG.inss'!H4+'029-SETOR DOC. APOIO'!H4+'036-PLANTONISTAS'!H4+'CFerreira inden. e Benef.'!H4+'052-EDUC. AMBINT.'!H4+'053-EPIDEMOL.'!H4+'080-Coord. Informação'!H4+'993-ASS.IMPRENSA'!H4+'038-DISQUE SAUDE'!H4+'240-COORD. ADM.PESSOAL'!H4+'260-APOIO OPER.'!H4+'264-COORD. SET. SERV.'!H4+'994-OUVIDORIA'!H4+'S010-015-20 DEPT. PREEST.CONTAS'!H4+'CUIDANDO DO CUIDADOR'!H4+'SCPS-LESTE'!H4</f>
        <v>15043.77</v>
      </c>
      <c r="I4" s="5">
        <f>'001-GABINETE'!I4+'ASSES. JURIDICA'!I4+'002-EXPEDIENTE'!I4+'012-DEPTO ADM.'!I4+'028-DGDO'!I4+'35-DEPTO SAUDE'!I4+'040-051 -COVISA'!I4+'UNID. PERICIA'!I4+'006-NUCLEO DE COMUNICAÇÃO'!I4+'027-CENTRAL MUN. REG.inss'!I4+'029-SETOR DOC. APOIO'!I4+'036-PLANTONISTAS'!I4+'CFerreira inden. e Benef.'!I4+'052-EDUC. AMBINT.'!I4+'053-EPIDEMOL.'!I4+'080-Coord. Informação'!I4+'993-ASS.IMPRENSA'!I4+'038-DISQUE SAUDE'!I4+'240-COORD. ADM.PESSOAL'!I4+'260-APOIO OPER.'!I4+'264-COORD. SET. SERV.'!I4+'994-OUVIDORIA'!I4+'S010-015-20 DEPT. PREEST.CONTAS'!I4+'CUIDANDO DO CUIDADOR'!I4+'SCPS-LESTE'!I4</f>
        <v>15043.77</v>
      </c>
      <c r="J4" s="5">
        <f>'001-GABINETE'!J4+'ASSES. JURIDICA'!J4+'002-EXPEDIENTE'!J4+'012-DEPTO ADM.'!J4+'028-DGDO'!J4+'35-DEPTO SAUDE'!J4+'040-051 -COVISA'!J4+'UNID. PERICIA'!J4+'006-NUCLEO DE COMUNICAÇÃO'!J4+'027-CENTRAL MUN. REG.inss'!J4+'029-SETOR DOC. APOIO'!J4+'036-PLANTONISTAS'!J4+'CFerreira inden. e Benef.'!J4+'052-EDUC. AMBINT.'!J4+'053-EPIDEMOL.'!J4+'080-Coord. Informação'!J4+'993-ASS.IMPRENSA'!J4+'038-DISQUE SAUDE'!J4+'240-COORD. ADM.PESSOAL'!J4+'260-APOIO OPER.'!J4+'264-COORD. SET. SERV.'!J4+'994-OUVIDORIA'!J4+'S010-015-20 DEPT. PREEST.CONTAS'!J4+'CUIDANDO DO CUIDADOR'!J4+'SCPS-LESTE'!J4</f>
        <v>15043.77</v>
      </c>
      <c r="K4" s="5">
        <f>'001-GABINETE'!K4+'ASSES. JURIDICA'!K4+'002-EXPEDIENTE'!K4+'012-DEPTO ADM.'!K4+'028-DGDO'!K4+'35-DEPTO SAUDE'!K4+'040-051 -COVISA'!K4+'UNID. PERICIA'!K4+'006-NUCLEO DE COMUNICAÇÃO'!K4+'027-CENTRAL MUN. REG.inss'!K4+'029-SETOR DOC. APOIO'!K4+'036-PLANTONISTAS'!K4+'CFerreira inden. e Benef.'!K4+'052-EDUC. AMBINT.'!K4+'053-EPIDEMOL.'!K4+'080-Coord. Informação'!K4+'993-ASS.IMPRENSA'!K4+'038-DISQUE SAUDE'!K4+'240-COORD. ADM.PESSOAL'!K4+'260-APOIO OPER.'!K4+'264-COORD. SET. SERV.'!K4+'994-OUVIDORIA'!K4+'S010-015-20 DEPT. PREEST.CONTAS'!K4+'CUIDANDO DO CUIDADOR'!K4+'SCPS-LESTE'!K4</f>
        <v>15043.77</v>
      </c>
      <c r="L4" s="5">
        <f>'001-GABINETE'!L4+'ASSES. JURIDICA'!L4+'002-EXPEDIENTE'!L4+'012-DEPTO ADM.'!L4+'028-DGDO'!L4+'35-DEPTO SAUDE'!L4+'040-051 -COVISA'!L4+'UNID. PERICIA'!L4+'006-NUCLEO DE COMUNICAÇÃO'!L4+'027-CENTRAL MUN. REG.inss'!L4+'029-SETOR DOC. APOIO'!L4+'036-PLANTONISTAS'!L4+'CFerreira inden. e Benef.'!L4+'052-EDUC. AMBINT.'!L4+'053-EPIDEMOL.'!L4+'080-Coord. Informação'!L4+'993-ASS.IMPRENSA'!L4+'038-DISQUE SAUDE'!L4+'240-COORD. ADM.PESSOAL'!L4+'260-APOIO OPER.'!L4+'264-COORD. SET. SERV.'!L4+'994-OUVIDORIA'!L4+'S010-015-20 DEPT. PREEST.CONTAS'!L4+'CUIDANDO DO CUIDADOR'!L4+'SCPS-LESTE'!L4</f>
        <v>15043.77</v>
      </c>
      <c r="M4" s="5">
        <f>'001-GABINETE'!M4+'ASSES. JURIDICA'!M4+'002-EXPEDIENTE'!M4+'012-DEPTO ADM.'!M4+'028-DGDO'!M4+'35-DEPTO SAUDE'!M4+'040-051 -COVISA'!M4+'UNID. PERICIA'!M4+'006-NUCLEO DE COMUNICAÇÃO'!M4+'027-CENTRAL MUN. REG.inss'!M4+'029-SETOR DOC. APOIO'!M4+'036-PLANTONISTAS'!M4+'CFerreira inden. e Benef.'!M4+'052-EDUC. AMBINT.'!M4+'053-EPIDEMOL.'!M4+'080-Coord. Informação'!M4+'993-ASS.IMPRENSA'!M4+'038-DISQUE SAUDE'!M4+'240-COORD. ADM.PESSOAL'!M4+'260-APOIO OPER.'!M4+'264-COORD. SET. SERV.'!M4+'994-OUVIDORIA'!M4+'S010-015-20 DEPT. PREEST.CONTAS'!M4+'CUIDANDO DO CUIDADOR'!M4+'SCPS-LESTE'!M4</f>
        <v>15043.77</v>
      </c>
      <c r="N4" s="5">
        <f>'001-GABINETE'!N4+'ASSES. JURIDICA'!N4+'002-EXPEDIENTE'!N4+'012-DEPTO ADM.'!N4+'028-DGDO'!N4+'35-DEPTO SAUDE'!N4+'040-051 -COVISA'!N4+'UNID. PERICIA'!N4+'006-NUCLEO DE COMUNICAÇÃO'!N4+'027-CENTRAL MUN. REG.inss'!N4+'029-SETOR DOC. APOIO'!N4+'036-PLANTONISTAS'!N4+'CFerreira inden. e Benef.'!N4+'052-EDUC. AMBINT.'!N4+'053-EPIDEMOL.'!N4+'080-Coord. Informação'!N4+'993-ASS.IMPRENSA'!N4+'038-DISQUE SAUDE'!N4+'240-COORD. ADM.PESSOAL'!N4+'260-APOIO OPER.'!N4+'264-COORD. SET. SERV.'!N4+'994-OUVIDORIA'!N4+'S010-015-20 DEPT. PREEST.CONTAS'!N4+'CUIDANDO DO CUIDADOR'!N4+'SCPS-LESTE'!N4</f>
        <v>15043.77</v>
      </c>
    </row>
    <row r="5" spans="2:14" ht="12.75">
      <c r="B5" s="4" t="s">
        <v>4</v>
      </c>
      <c r="C5" s="5">
        <f>'001-GABINETE'!C5+'ASSES. JURIDICA'!C5+'002-EXPEDIENTE'!C5+'012-DEPTO ADM.'!C5+'028-DGDO'!C5+'35-DEPTO SAUDE'!C5+'040-051 -COVISA'!C5+'UNID. PERICIA'!C5+'006-NUCLEO DE COMUNICAÇÃO'!C5+'027-CENTRAL MUN. REG.inss'!C5+'029-SETOR DOC. APOIO'!C5+'036-PLANTONISTAS'!C5+'CFerreira inden. e Benef.'!C5+'052-EDUC. AMBINT.'!C5+'053-EPIDEMOL.'!C5+'080-Coord. Informação'!C5+'993-ASS.IMPRENSA'!C5+'038-DISQUE SAUDE'!C5+'240-COORD. ADM.PESSOAL'!C5+'260-APOIO OPER.'!C5+'264-COORD. SET. SERV.'!C5+'994-OUVIDORIA'!C5+'S010-015-20 DEPT. PREEST.CONTAS'!C5+'CUIDANDO DO CUIDADOR'!C5+'SCPS-LESTE'!C5</f>
        <v>0</v>
      </c>
      <c r="D5" s="5">
        <f>'001-GABINETE'!D5+'ASSES. JURIDICA'!D5+'002-EXPEDIENTE'!D5+'012-DEPTO ADM.'!D5+'028-DGDO'!D5+'35-DEPTO SAUDE'!D5+'040-051 -COVISA'!D5+'UNID. PERICIA'!D5+'006-NUCLEO DE COMUNICAÇÃO'!D5+'027-CENTRAL MUN. REG.inss'!D5+'029-SETOR DOC. APOIO'!D5+'036-PLANTONISTAS'!D5+'CFerreira inden. e Benef.'!D5+'052-EDUC. AMBINT.'!D5+'053-EPIDEMOL.'!D5+'080-Coord. Informação'!D5+'993-ASS.IMPRENSA'!D5+'038-DISQUE SAUDE'!D5+'240-COORD. ADM.PESSOAL'!D5+'260-APOIO OPER.'!D5+'264-COORD. SET. SERV.'!D5+'994-OUVIDORIA'!D5+'S010-015-20 DEPT. PREEST.CONTAS'!D5+'CUIDANDO DO CUIDADOR'!D5+'SCPS-LESTE'!D5</f>
        <v>0</v>
      </c>
      <c r="E5" s="5">
        <f>'001-GABINETE'!E5+'ASSES. JURIDICA'!E5+'002-EXPEDIENTE'!E5+'012-DEPTO ADM.'!E5+'028-DGDO'!E5+'35-DEPTO SAUDE'!E5+'040-051 -COVISA'!E5+'UNID. PERICIA'!E5+'006-NUCLEO DE COMUNICAÇÃO'!E5+'027-CENTRAL MUN. REG.inss'!E5+'029-SETOR DOC. APOIO'!E5+'036-PLANTONISTAS'!E5+'CFerreira inden. e Benef.'!E5+'052-EDUC. AMBINT.'!E5+'053-EPIDEMOL.'!E5+'080-Coord. Informação'!E5+'993-ASS.IMPRENSA'!E5+'038-DISQUE SAUDE'!E5+'240-COORD. ADM.PESSOAL'!E5+'260-APOIO OPER.'!E5+'264-COORD. SET. SERV.'!E5+'994-OUVIDORIA'!E5+'S010-015-20 DEPT. PREEST.CONTAS'!E5+'CUIDANDO DO CUIDADOR'!E5+'SCPS-LESTE'!E5</f>
        <v>0</v>
      </c>
      <c r="F5" s="5">
        <f>'001-GABINETE'!F5+'ASSES. JURIDICA'!F5+'002-EXPEDIENTE'!F5+'012-DEPTO ADM.'!F5+'028-DGDO'!F5+'35-DEPTO SAUDE'!F5+'040-051 -COVISA'!F5+'UNID. PERICIA'!F5+'006-NUCLEO DE COMUNICAÇÃO'!F5+'027-CENTRAL MUN. REG.inss'!F5+'029-SETOR DOC. APOIO'!F5+'036-PLANTONISTAS'!F5+'CFerreira inden. e Benef.'!F5+'052-EDUC. AMBINT.'!F5+'053-EPIDEMOL.'!F5+'080-Coord. Informação'!F5+'993-ASS.IMPRENSA'!F5+'038-DISQUE SAUDE'!F5+'240-COORD. ADM.PESSOAL'!F5+'260-APOIO OPER.'!F5+'264-COORD. SET. SERV.'!F5+'994-OUVIDORIA'!F5+'S010-015-20 DEPT. PREEST.CONTAS'!F5+'CUIDANDO DO CUIDADOR'!F5+'SCPS-LESTE'!F5</f>
        <v>0</v>
      </c>
      <c r="G5" s="5">
        <f>'001-GABINETE'!G5+'ASSES. JURIDICA'!G5+'002-EXPEDIENTE'!G5+'012-DEPTO ADM.'!G5+'028-DGDO'!G5+'35-DEPTO SAUDE'!G5+'040-051 -COVISA'!G5+'UNID. PERICIA'!G5+'006-NUCLEO DE COMUNICAÇÃO'!G5+'027-CENTRAL MUN. REG.inss'!G5+'029-SETOR DOC. APOIO'!G5+'036-PLANTONISTAS'!G5+'CFerreira inden. e Benef.'!G5+'052-EDUC. AMBINT.'!G5+'053-EPIDEMOL.'!G5+'080-Coord. Informação'!G5+'993-ASS.IMPRENSA'!G5+'038-DISQUE SAUDE'!G5+'240-COORD. ADM.PESSOAL'!G5+'260-APOIO OPER.'!G5+'264-COORD. SET. SERV.'!G5+'994-OUVIDORIA'!G5+'S010-015-20 DEPT. PREEST.CONTAS'!G5+'CUIDANDO DO CUIDADOR'!G5+'SCPS-LESTE'!G5</f>
        <v>0</v>
      </c>
      <c r="H5" s="5">
        <f>'001-GABINETE'!H5+'ASSES. JURIDICA'!H5+'002-EXPEDIENTE'!H5+'012-DEPTO ADM.'!H5+'028-DGDO'!H5+'35-DEPTO SAUDE'!H5+'040-051 -COVISA'!H5+'UNID. PERICIA'!H5+'006-NUCLEO DE COMUNICAÇÃO'!H5+'027-CENTRAL MUN. REG.inss'!H5+'029-SETOR DOC. APOIO'!H5+'036-PLANTONISTAS'!H5+'CFerreira inden. e Benef.'!H5+'052-EDUC. AMBINT.'!H5+'053-EPIDEMOL.'!H5+'080-Coord. Informação'!H5+'993-ASS.IMPRENSA'!H5+'038-DISQUE SAUDE'!H5+'240-COORD. ADM.PESSOAL'!H5+'260-APOIO OPER.'!H5+'264-COORD. SET. SERV.'!H5+'994-OUVIDORIA'!H5+'S010-015-20 DEPT. PREEST.CONTAS'!H5+'CUIDANDO DO CUIDADOR'!H5+'SCPS-LESTE'!H5</f>
        <v>0</v>
      </c>
      <c r="I5" s="5">
        <f>'001-GABINETE'!I5+'ASSES. JURIDICA'!I5+'002-EXPEDIENTE'!I5+'012-DEPTO ADM.'!I5+'028-DGDO'!I5+'35-DEPTO SAUDE'!I5+'040-051 -COVISA'!I5+'UNID. PERICIA'!I5+'006-NUCLEO DE COMUNICAÇÃO'!I5+'027-CENTRAL MUN. REG.inss'!I5+'029-SETOR DOC. APOIO'!I5+'036-PLANTONISTAS'!I5+'CFerreira inden. e Benef.'!I5+'052-EDUC. AMBINT.'!I5+'053-EPIDEMOL.'!I5+'080-Coord. Informação'!I5+'993-ASS.IMPRENSA'!I5+'038-DISQUE SAUDE'!I5+'240-COORD. ADM.PESSOAL'!I5+'260-APOIO OPER.'!I5+'264-COORD. SET. SERV.'!I5+'994-OUVIDORIA'!I5+'S010-015-20 DEPT. PREEST.CONTAS'!I5+'CUIDANDO DO CUIDADOR'!I5+'SCPS-LESTE'!I5</f>
        <v>0</v>
      </c>
      <c r="J5" s="5">
        <f>'001-GABINETE'!J5+'ASSES. JURIDICA'!J5+'002-EXPEDIENTE'!J5+'012-DEPTO ADM.'!J5+'028-DGDO'!J5+'35-DEPTO SAUDE'!J5+'040-051 -COVISA'!J5+'UNID. PERICIA'!J5+'006-NUCLEO DE COMUNICAÇÃO'!J5+'027-CENTRAL MUN. REG.inss'!J5+'029-SETOR DOC. APOIO'!J5+'036-PLANTONISTAS'!J5+'CFerreira inden. e Benef.'!J5+'052-EDUC. AMBINT.'!J5+'053-EPIDEMOL.'!J5+'080-Coord. Informação'!J5+'993-ASS.IMPRENSA'!J5+'038-DISQUE SAUDE'!J5+'240-COORD. ADM.PESSOAL'!J5+'260-APOIO OPER.'!J5+'264-COORD. SET. SERV.'!J5+'994-OUVIDORIA'!J5+'S010-015-20 DEPT. PREEST.CONTAS'!J5+'CUIDANDO DO CUIDADOR'!J5+'SCPS-LESTE'!J5</f>
        <v>0</v>
      </c>
      <c r="K5" s="5">
        <f>'001-GABINETE'!K5+'ASSES. JURIDICA'!K5+'002-EXPEDIENTE'!K5+'012-DEPTO ADM.'!K5+'028-DGDO'!K5+'35-DEPTO SAUDE'!K5+'040-051 -COVISA'!K5+'UNID. PERICIA'!K5+'006-NUCLEO DE COMUNICAÇÃO'!K5+'027-CENTRAL MUN. REG.inss'!K5+'029-SETOR DOC. APOIO'!K5+'036-PLANTONISTAS'!K5+'CFerreira inden. e Benef.'!K5+'052-EDUC. AMBINT.'!K5+'053-EPIDEMOL.'!K5+'080-Coord. Informação'!K5+'993-ASS.IMPRENSA'!K5+'038-DISQUE SAUDE'!K5+'240-COORD. ADM.PESSOAL'!K5+'260-APOIO OPER.'!K5+'264-COORD. SET. SERV.'!K5+'994-OUVIDORIA'!K5+'S010-015-20 DEPT. PREEST.CONTAS'!K5+'CUIDANDO DO CUIDADOR'!K5+'SCPS-LESTE'!K5</f>
        <v>0</v>
      </c>
      <c r="L5" s="5">
        <f>'001-GABINETE'!L5+'ASSES. JURIDICA'!L5+'002-EXPEDIENTE'!L5+'012-DEPTO ADM.'!L5+'028-DGDO'!L5+'35-DEPTO SAUDE'!L5+'040-051 -COVISA'!L5+'UNID. PERICIA'!L5+'006-NUCLEO DE COMUNICAÇÃO'!L5+'027-CENTRAL MUN. REG.inss'!L5+'029-SETOR DOC. APOIO'!L5+'036-PLANTONISTAS'!L5+'CFerreira inden. e Benef.'!L5+'052-EDUC. AMBINT.'!L5+'053-EPIDEMOL.'!L5+'080-Coord. Informação'!L5+'993-ASS.IMPRENSA'!L5+'038-DISQUE SAUDE'!L5+'240-COORD. ADM.PESSOAL'!L5+'260-APOIO OPER.'!L5+'264-COORD. SET. SERV.'!L5+'994-OUVIDORIA'!L5+'S010-015-20 DEPT. PREEST.CONTAS'!L5+'CUIDANDO DO CUIDADOR'!L5+'SCPS-LESTE'!L5</f>
        <v>0</v>
      </c>
      <c r="M5" s="5">
        <f>'001-GABINETE'!M5+'ASSES. JURIDICA'!M5+'002-EXPEDIENTE'!M5+'012-DEPTO ADM.'!M5+'028-DGDO'!M5+'35-DEPTO SAUDE'!M5+'040-051 -COVISA'!M5+'UNID. PERICIA'!M5+'006-NUCLEO DE COMUNICAÇÃO'!M5+'027-CENTRAL MUN. REG.inss'!M5+'029-SETOR DOC. APOIO'!M5+'036-PLANTONISTAS'!M5+'CFerreira inden. e Benef.'!M5+'052-EDUC. AMBINT.'!M5+'053-EPIDEMOL.'!M5+'080-Coord. Informação'!M5+'993-ASS.IMPRENSA'!M5+'038-DISQUE SAUDE'!M5+'240-COORD. ADM.PESSOAL'!M5+'260-APOIO OPER.'!M5+'264-COORD. SET. SERV.'!M5+'994-OUVIDORIA'!M5+'S010-015-20 DEPT. PREEST.CONTAS'!M5+'CUIDANDO DO CUIDADOR'!M5+'SCPS-LESTE'!M5</f>
        <v>0</v>
      </c>
      <c r="N5" s="5">
        <f>'001-GABINETE'!N5+'ASSES. JURIDICA'!N5+'002-EXPEDIENTE'!N5+'012-DEPTO ADM.'!N5+'028-DGDO'!N5+'35-DEPTO SAUDE'!N5+'040-051 -COVISA'!N5+'UNID. PERICIA'!N5+'006-NUCLEO DE COMUNICAÇÃO'!N5+'027-CENTRAL MUN. REG.inss'!N5+'029-SETOR DOC. APOIO'!N5+'036-PLANTONISTAS'!N5+'CFerreira inden. e Benef.'!N5+'052-EDUC. AMBINT.'!N5+'053-EPIDEMOL.'!N5+'080-Coord. Informação'!N5+'993-ASS.IMPRENSA'!N5+'038-DISQUE SAUDE'!N5+'240-COORD. ADM.PESSOAL'!N5+'260-APOIO OPER.'!N5+'264-COORD. SET. SERV.'!N5+'994-OUVIDORIA'!N5+'S010-015-20 DEPT. PREEST.CONTAS'!N5+'CUIDANDO DO CUIDADOR'!N5+'SCPS-LESTE'!N5</f>
        <v>0</v>
      </c>
    </row>
    <row r="6" spans="2:14" ht="12.75">
      <c r="B6" s="4" t="s">
        <v>5</v>
      </c>
      <c r="C6" s="5">
        <f>'001-GABINETE'!C6+'ASSES. JURIDICA'!C6+'002-EXPEDIENTE'!C6+'012-DEPTO ADM.'!C6+'028-DGDO'!C6+'35-DEPTO SAUDE'!C6+'040-051 -COVISA'!C6+'UNID. PERICIA'!C6+'006-NUCLEO DE COMUNICAÇÃO'!C6+'027-CENTRAL MUN. REG.inss'!C6+'029-SETOR DOC. APOIO'!C6+'036-PLANTONISTAS'!C6+'CFerreira inden. e Benef.'!C6+'052-EDUC. AMBINT.'!C6+'053-EPIDEMOL.'!C6+'080-Coord. Informação'!C6+'993-ASS.IMPRENSA'!C6+'038-DISQUE SAUDE'!C6+'240-COORD. ADM.PESSOAL'!C6+'260-APOIO OPER.'!C6+'264-COORD. SET. SERV.'!C6+'994-OUVIDORIA'!C6+'S010-015-20 DEPT. PREEST.CONTAS'!C6+'CUIDANDO DO CUIDADOR'!C6+'SCPS-LESTE'!C6</f>
        <v>3201.36</v>
      </c>
      <c r="D6" s="5">
        <f>'001-GABINETE'!D6+'ASSES. JURIDICA'!D6+'002-EXPEDIENTE'!D6+'012-DEPTO ADM.'!D6+'028-DGDO'!D6+'35-DEPTO SAUDE'!D6+'040-051 -COVISA'!D6+'UNID. PERICIA'!D6+'006-NUCLEO DE COMUNICAÇÃO'!D6+'027-CENTRAL MUN. REG.inss'!D6+'029-SETOR DOC. APOIO'!D6+'036-PLANTONISTAS'!D6+'CFerreira inden. e Benef.'!D6+'052-EDUC. AMBINT.'!D6+'053-EPIDEMOL.'!D6+'080-Coord. Informação'!D6+'993-ASS.IMPRENSA'!D6+'038-DISQUE SAUDE'!D6+'240-COORD. ADM.PESSOAL'!D6+'260-APOIO OPER.'!D6+'264-COORD. SET. SERV.'!D6+'994-OUVIDORIA'!D6+'S010-015-20 DEPT. PREEST.CONTAS'!D6+'CUIDANDO DO CUIDADOR'!D6+'SCPS-LESTE'!D6</f>
        <v>3742.3199999999997</v>
      </c>
      <c r="E6" s="5">
        <f>'001-GABINETE'!E6+'ASSES. JURIDICA'!E6+'002-EXPEDIENTE'!E6+'012-DEPTO ADM.'!E6+'028-DGDO'!E6+'35-DEPTO SAUDE'!E6+'040-051 -COVISA'!E6+'UNID. PERICIA'!E6+'006-NUCLEO DE COMUNICAÇÃO'!E6+'027-CENTRAL MUN. REG.inss'!E6+'029-SETOR DOC. APOIO'!E6+'036-PLANTONISTAS'!E6+'CFerreira inden. e Benef.'!E6+'052-EDUC. AMBINT.'!E6+'053-EPIDEMOL.'!E6+'080-Coord. Informação'!E6+'993-ASS.IMPRENSA'!E6+'038-DISQUE SAUDE'!E6+'240-COORD. ADM.PESSOAL'!E6+'260-APOIO OPER.'!E6+'264-COORD. SET. SERV.'!E6+'994-OUVIDORIA'!E6+'S010-015-20 DEPT. PREEST.CONTAS'!E6+'CUIDANDO DO CUIDADOR'!E6+'SCPS-LESTE'!E6</f>
        <v>2051.01</v>
      </c>
      <c r="F6" s="5">
        <f>'001-GABINETE'!F6+'ASSES. JURIDICA'!F6+'002-EXPEDIENTE'!F6+'012-DEPTO ADM.'!F6+'028-DGDO'!F6+'35-DEPTO SAUDE'!F6+'040-051 -COVISA'!F6+'UNID. PERICIA'!F6+'006-NUCLEO DE COMUNICAÇÃO'!F6+'027-CENTRAL MUN. REG.inss'!F6+'029-SETOR DOC. APOIO'!F6+'036-PLANTONISTAS'!F6+'CFerreira inden. e Benef.'!F6+'052-EDUC. AMBINT.'!F6+'053-EPIDEMOL.'!F6+'080-Coord. Informação'!F6+'993-ASS.IMPRENSA'!F6+'038-DISQUE SAUDE'!F6+'240-COORD. ADM.PESSOAL'!F6+'260-APOIO OPER.'!F6+'264-COORD. SET. SERV.'!F6+'994-OUVIDORIA'!F6+'S010-015-20 DEPT. PREEST.CONTAS'!F6+'CUIDANDO DO CUIDADOR'!F6+'SCPS-LESTE'!F6</f>
        <v>116.11</v>
      </c>
      <c r="G6" s="5">
        <f>'001-GABINETE'!G6+'ASSES. JURIDICA'!G6+'002-EXPEDIENTE'!G6+'012-DEPTO ADM.'!G6+'028-DGDO'!G6+'35-DEPTO SAUDE'!G6+'040-051 -COVISA'!G6+'UNID. PERICIA'!G6+'006-NUCLEO DE COMUNICAÇÃO'!G6+'027-CENTRAL MUN. REG.inss'!G6+'029-SETOR DOC. APOIO'!G6+'036-PLANTONISTAS'!G6+'CFerreira inden. e Benef.'!G6+'052-EDUC. AMBINT.'!G6+'053-EPIDEMOL.'!G6+'080-Coord. Informação'!G6+'993-ASS.IMPRENSA'!G6+'038-DISQUE SAUDE'!G6+'240-COORD. ADM.PESSOAL'!G6+'260-APOIO OPER.'!G6+'264-COORD. SET. SERV.'!G6+'994-OUVIDORIA'!G6+'S010-015-20 DEPT. PREEST.CONTAS'!G6+'CUIDANDO DO CUIDADOR'!G6+'SCPS-LESTE'!G6</f>
        <v>0</v>
      </c>
      <c r="H6" s="5">
        <f>'001-GABINETE'!H6+'ASSES. JURIDICA'!H6+'002-EXPEDIENTE'!H6+'012-DEPTO ADM.'!H6+'028-DGDO'!H6+'35-DEPTO SAUDE'!H6+'040-051 -COVISA'!H6+'UNID. PERICIA'!H6+'006-NUCLEO DE COMUNICAÇÃO'!H6+'027-CENTRAL MUN. REG.inss'!H6+'029-SETOR DOC. APOIO'!H6+'036-PLANTONISTAS'!H6+'CFerreira inden. e Benef.'!H6+'052-EDUC. AMBINT.'!H6+'053-EPIDEMOL.'!H6+'080-Coord. Informação'!H6+'993-ASS.IMPRENSA'!H6+'038-DISQUE SAUDE'!H6+'240-COORD. ADM.PESSOAL'!H6+'260-APOIO OPER.'!H6+'264-COORD. SET. SERV.'!H6+'994-OUVIDORIA'!H6+'S010-015-20 DEPT. PREEST.CONTAS'!H6+'CUIDANDO DO CUIDADOR'!H6+'SCPS-LESTE'!H6</f>
        <v>0</v>
      </c>
      <c r="I6" s="5">
        <f>'001-GABINETE'!I6+'ASSES. JURIDICA'!I6+'002-EXPEDIENTE'!I6+'012-DEPTO ADM.'!I6+'028-DGDO'!I6+'35-DEPTO SAUDE'!I6+'040-051 -COVISA'!I6+'UNID. PERICIA'!I6+'006-NUCLEO DE COMUNICAÇÃO'!I6+'027-CENTRAL MUN. REG.inss'!I6+'029-SETOR DOC. APOIO'!I6+'036-PLANTONISTAS'!I6+'CFerreira inden. e Benef.'!I6+'052-EDUC. AMBINT.'!I6+'053-EPIDEMOL.'!I6+'080-Coord. Informação'!I6+'993-ASS.IMPRENSA'!I6+'038-DISQUE SAUDE'!I6+'240-COORD. ADM.PESSOAL'!I6+'260-APOIO OPER.'!I6+'264-COORD. SET. SERV.'!I6+'994-OUVIDORIA'!I6+'S010-015-20 DEPT. PREEST.CONTAS'!I6+'CUIDANDO DO CUIDADOR'!I6+'SCPS-LESTE'!I6</f>
        <v>0</v>
      </c>
      <c r="J6" s="5">
        <f>'001-GABINETE'!J6+'ASSES. JURIDICA'!J6+'002-EXPEDIENTE'!J6+'012-DEPTO ADM.'!J6+'028-DGDO'!J6+'35-DEPTO SAUDE'!J6+'040-051 -COVISA'!J6+'UNID. PERICIA'!J6+'006-NUCLEO DE COMUNICAÇÃO'!J6+'027-CENTRAL MUN. REG.inss'!J6+'029-SETOR DOC. APOIO'!J6+'036-PLANTONISTAS'!J6+'CFerreira inden. e Benef.'!J6+'052-EDUC. AMBINT.'!J6+'053-EPIDEMOL.'!J6+'080-Coord. Informação'!J6+'993-ASS.IMPRENSA'!J6+'038-DISQUE SAUDE'!J6+'240-COORD. ADM.PESSOAL'!J6+'260-APOIO OPER.'!J6+'264-COORD. SET. SERV.'!J6+'994-OUVIDORIA'!J6+'S010-015-20 DEPT. PREEST.CONTAS'!J6+'CUIDANDO DO CUIDADOR'!J6+'SCPS-LESTE'!J6</f>
        <v>0</v>
      </c>
      <c r="K6" s="5">
        <f>'001-GABINETE'!K6+'ASSES. JURIDICA'!K6+'002-EXPEDIENTE'!K6+'012-DEPTO ADM.'!K6+'028-DGDO'!K6+'35-DEPTO SAUDE'!K6+'040-051 -COVISA'!K6+'UNID. PERICIA'!K6+'006-NUCLEO DE COMUNICAÇÃO'!K6+'027-CENTRAL MUN. REG.inss'!K6+'029-SETOR DOC. APOIO'!K6+'036-PLANTONISTAS'!K6+'CFerreira inden. e Benef.'!K6+'052-EDUC. AMBINT.'!K6+'053-EPIDEMOL.'!K6+'080-Coord. Informação'!K6+'993-ASS.IMPRENSA'!K6+'038-DISQUE SAUDE'!K6+'240-COORD. ADM.PESSOAL'!K6+'260-APOIO OPER.'!K6+'264-COORD. SET. SERV.'!K6+'994-OUVIDORIA'!K6+'S010-015-20 DEPT. PREEST.CONTAS'!K6+'CUIDANDO DO CUIDADOR'!K6+'SCPS-LESTE'!K6</f>
        <v>0</v>
      </c>
      <c r="L6" s="5">
        <f>'001-GABINETE'!L6+'ASSES. JURIDICA'!L6+'002-EXPEDIENTE'!L6+'012-DEPTO ADM.'!L6+'028-DGDO'!L6+'35-DEPTO SAUDE'!L6+'040-051 -COVISA'!L6+'UNID. PERICIA'!L6+'006-NUCLEO DE COMUNICAÇÃO'!L6+'027-CENTRAL MUN. REG.inss'!L6+'029-SETOR DOC. APOIO'!L6+'036-PLANTONISTAS'!L6+'CFerreira inden. e Benef.'!L6+'052-EDUC. AMBINT.'!L6+'053-EPIDEMOL.'!L6+'080-Coord. Informação'!L6+'993-ASS.IMPRENSA'!L6+'038-DISQUE SAUDE'!L6+'240-COORD. ADM.PESSOAL'!L6+'260-APOIO OPER.'!L6+'264-COORD. SET. SERV.'!L6+'994-OUVIDORIA'!L6+'S010-015-20 DEPT. PREEST.CONTAS'!L6+'CUIDANDO DO CUIDADOR'!L6+'SCPS-LESTE'!L6</f>
        <v>0</v>
      </c>
      <c r="M6" s="5">
        <f>'001-GABINETE'!M6+'ASSES. JURIDICA'!M6+'002-EXPEDIENTE'!M6+'012-DEPTO ADM.'!M6+'028-DGDO'!M6+'35-DEPTO SAUDE'!M6+'040-051 -COVISA'!M6+'UNID. PERICIA'!M6+'006-NUCLEO DE COMUNICAÇÃO'!M6+'027-CENTRAL MUN. REG.inss'!M6+'029-SETOR DOC. APOIO'!M6+'036-PLANTONISTAS'!M6+'CFerreira inden. e Benef.'!M6+'052-EDUC. AMBINT.'!M6+'053-EPIDEMOL.'!M6+'080-Coord. Informação'!M6+'993-ASS.IMPRENSA'!M6+'038-DISQUE SAUDE'!M6+'240-COORD. ADM.PESSOAL'!M6+'260-APOIO OPER.'!M6+'264-COORD. SET. SERV.'!M6+'994-OUVIDORIA'!M6+'S010-015-20 DEPT. PREEST.CONTAS'!M6+'CUIDANDO DO CUIDADOR'!M6+'SCPS-LESTE'!M6</f>
        <v>0</v>
      </c>
      <c r="N6" s="5">
        <f>'001-GABINETE'!N6+'ASSES. JURIDICA'!N6+'002-EXPEDIENTE'!N6+'012-DEPTO ADM.'!N6+'028-DGDO'!N6+'35-DEPTO SAUDE'!N6+'040-051 -COVISA'!N6+'UNID. PERICIA'!N6+'006-NUCLEO DE COMUNICAÇÃO'!N6+'027-CENTRAL MUN. REG.inss'!N6+'029-SETOR DOC. APOIO'!N6+'036-PLANTONISTAS'!N6+'CFerreira inden. e Benef.'!N6+'052-EDUC. AMBINT.'!N6+'053-EPIDEMOL.'!N6+'080-Coord. Informação'!N6+'993-ASS.IMPRENSA'!N6+'038-DISQUE SAUDE'!N6+'240-COORD. ADM.PESSOAL'!N6+'260-APOIO OPER.'!N6+'264-COORD. SET. SERV.'!N6+'994-OUVIDORIA'!N6+'S010-015-20 DEPT. PREEST.CONTAS'!N6+'CUIDANDO DO CUIDADOR'!N6+'SCPS-LESTE'!N6</f>
        <v>0</v>
      </c>
    </row>
    <row r="7" spans="2:14" ht="12.75">
      <c r="B7" s="4" t="s">
        <v>6</v>
      </c>
      <c r="C7" s="5">
        <f>'001-GABINETE'!C7+'ASSES. JURIDICA'!C7+'002-EXPEDIENTE'!C7+'012-DEPTO ADM.'!C7+'028-DGDO'!C7+'35-DEPTO SAUDE'!C7+'040-051 -COVISA'!C7+'UNID. PERICIA'!C7+'006-NUCLEO DE COMUNICAÇÃO'!C7+'027-CENTRAL MUN. REG.inss'!C7+'029-SETOR DOC. APOIO'!C7+'036-PLANTONISTAS'!C7+'CFerreira inden. e Benef.'!C7+'052-EDUC. AMBINT.'!C7+'053-EPIDEMOL.'!C7+'080-Coord. Informação'!C7+'993-ASS.IMPRENSA'!C7+'038-DISQUE SAUDE'!C7+'240-COORD. ADM.PESSOAL'!C7+'260-APOIO OPER.'!C7+'264-COORD. SET. SERV.'!C7+'994-OUVIDORIA'!C7+'S010-015-20 DEPT. PREEST.CONTAS'!C7+'CUIDANDO DO CUIDADOR'!C7+'SCPS-LESTE'!C7</f>
        <v>0</v>
      </c>
      <c r="D7" s="5">
        <f>'001-GABINETE'!D7+'ASSES. JURIDICA'!D7+'002-EXPEDIENTE'!D7+'012-DEPTO ADM.'!D7+'028-DGDO'!D7+'35-DEPTO SAUDE'!D7+'040-051 -COVISA'!D7+'UNID. PERICIA'!D7+'006-NUCLEO DE COMUNICAÇÃO'!D7+'027-CENTRAL MUN. REG.inss'!D7+'029-SETOR DOC. APOIO'!D7+'036-PLANTONISTAS'!D7+'CFerreira inden. e Benef.'!D7+'052-EDUC. AMBINT.'!D7+'053-EPIDEMOL.'!D7+'080-Coord. Informação'!D7+'993-ASS.IMPRENSA'!D7+'038-DISQUE SAUDE'!D7+'240-COORD. ADM.PESSOAL'!D7+'260-APOIO OPER.'!D7+'264-COORD. SET. SERV.'!D7+'994-OUVIDORIA'!D7+'S010-015-20 DEPT. PREEST.CONTAS'!D7+'CUIDANDO DO CUIDADOR'!D7+'SCPS-LESTE'!D7</f>
        <v>0</v>
      </c>
      <c r="E7" s="5">
        <f>'001-GABINETE'!E7+'ASSES. JURIDICA'!E7+'002-EXPEDIENTE'!E7+'012-DEPTO ADM.'!E7+'028-DGDO'!E7+'35-DEPTO SAUDE'!E7+'040-051 -COVISA'!E7+'UNID. PERICIA'!E7+'006-NUCLEO DE COMUNICAÇÃO'!E7+'027-CENTRAL MUN. REG.inss'!E7+'029-SETOR DOC. APOIO'!E7+'036-PLANTONISTAS'!E7+'CFerreira inden. e Benef.'!E7+'052-EDUC. AMBINT.'!E7+'053-EPIDEMOL.'!E7+'080-Coord. Informação'!E7+'993-ASS.IMPRENSA'!E7+'038-DISQUE SAUDE'!E7+'240-COORD. ADM.PESSOAL'!E7+'260-APOIO OPER.'!E7+'264-COORD. SET. SERV.'!E7+'994-OUVIDORIA'!E7+'S010-015-20 DEPT. PREEST.CONTAS'!E7+'CUIDANDO DO CUIDADOR'!E7+'SCPS-LESTE'!E7</f>
        <v>0</v>
      </c>
      <c r="F7" s="5">
        <f>'001-GABINETE'!F7+'ASSES. JURIDICA'!F7+'002-EXPEDIENTE'!F7+'012-DEPTO ADM.'!F7+'028-DGDO'!F7+'35-DEPTO SAUDE'!F7+'040-051 -COVISA'!F7+'UNID. PERICIA'!F7+'006-NUCLEO DE COMUNICAÇÃO'!F7+'027-CENTRAL MUN. REG.inss'!F7+'029-SETOR DOC. APOIO'!F7+'036-PLANTONISTAS'!F7+'CFerreira inden. e Benef.'!F7+'052-EDUC. AMBINT.'!F7+'053-EPIDEMOL.'!F7+'080-Coord. Informação'!F7+'993-ASS.IMPRENSA'!F7+'038-DISQUE SAUDE'!F7+'240-COORD. ADM.PESSOAL'!F7+'260-APOIO OPER.'!F7+'264-COORD. SET. SERV.'!F7+'994-OUVIDORIA'!F7+'S010-015-20 DEPT. PREEST.CONTAS'!F7+'CUIDANDO DO CUIDADOR'!F7+'SCPS-LESTE'!F7</f>
        <v>892.7916156023</v>
      </c>
      <c r="G7" s="5">
        <f>'001-GABINETE'!G7+'ASSES. JURIDICA'!G7+'002-EXPEDIENTE'!G7+'012-DEPTO ADM.'!G7+'028-DGDO'!G7+'35-DEPTO SAUDE'!G7+'040-051 -COVISA'!G7+'UNID. PERICIA'!G7+'006-NUCLEO DE COMUNICAÇÃO'!G7+'027-CENTRAL MUN. REG.inss'!G7+'029-SETOR DOC. APOIO'!G7+'036-PLANTONISTAS'!G7+'CFerreira inden. e Benef.'!G7+'052-EDUC. AMBINT.'!G7+'053-EPIDEMOL.'!G7+'080-Coord. Informação'!G7+'993-ASS.IMPRENSA'!G7+'038-DISQUE SAUDE'!G7+'240-COORD. ADM.PESSOAL'!G7+'260-APOIO OPER.'!G7+'264-COORD. SET. SERV.'!G7+'994-OUVIDORIA'!G7+'S010-015-20 DEPT. PREEST.CONTAS'!G7+'CUIDANDO DO CUIDADOR'!G7+'SCPS-LESTE'!G7</f>
        <v>0</v>
      </c>
      <c r="H7" s="5">
        <f>'001-GABINETE'!H7+'ASSES. JURIDICA'!H7+'002-EXPEDIENTE'!H7+'012-DEPTO ADM.'!H7+'028-DGDO'!H7+'35-DEPTO SAUDE'!H7+'040-051 -COVISA'!H7+'UNID. PERICIA'!H7+'006-NUCLEO DE COMUNICAÇÃO'!H7+'027-CENTRAL MUN. REG.inss'!H7+'029-SETOR DOC. APOIO'!H7+'036-PLANTONISTAS'!H7+'CFerreira inden. e Benef.'!H7+'052-EDUC. AMBINT.'!H7+'053-EPIDEMOL.'!H7+'080-Coord. Informação'!H7+'993-ASS.IMPRENSA'!H7+'038-DISQUE SAUDE'!H7+'240-COORD. ADM.PESSOAL'!H7+'260-APOIO OPER.'!H7+'264-COORD. SET. SERV.'!H7+'994-OUVIDORIA'!H7+'S010-015-20 DEPT. PREEST.CONTAS'!H7+'CUIDANDO DO CUIDADOR'!H7+'SCPS-LESTE'!H7</f>
        <v>0</v>
      </c>
      <c r="I7" s="5">
        <f>'001-GABINETE'!I7+'ASSES. JURIDICA'!I7+'002-EXPEDIENTE'!I7+'012-DEPTO ADM.'!I7+'028-DGDO'!I7+'35-DEPTO SAUDE'!I7+'040-051 -COVISA'!I7+'UNID. PERICIA'!I7+'006-NUCLEO DE COMUNICAÇÃO'!I7+'027-CENTRAL MUN. REG.inss'!I7+'029-SETOR DOC. APOIO'!I7+'036-PLANTONISTAS'!I7+'CFerreira inden. e Benef.'!I7+'052-EDUC. AMBINT.'!I7+'053-EPIDEMOL.'!I7+'080-Coord. Informação'!I7+'993-ASS.IMPRENSA'!I7+'038-DISQUE SAUDE'!I7+'240-COORD. ADM.PESSOAL'!I7+'260-APOIO OPER.'!I7+'264-COORD. SET. SERV.'!I7+'994-OUVIDORIA'!I7+'S010-015-20 DEPT. PREEST.CONTAS'!I7+'CUIDANDO DO CUIDADOR'!I7+'SCPS-LESTE'!I7</f>
        <v>0</v>
      </c>
      <c r="J7" s="5">
        <f>'001-GABINETE'!J7+'ASSES. JURIDICA'!J7+'002-EXPEDIENTE'!J7+'012-DEPTO ADM.'!J7+'028-DGDO'!J7+'35-DEPTO SAUDE'!J7+'040-051 -COVISA'!J7+'UNID. PERICIA'!J7+'006-NUCLEO DE COMUNICAÇÃO'!J7+'027-CENTRAL MUN. REG.inss'!J7+'029-SETOR DOC. APOIO'!J7+'036-PLANTONISTAS'!J7+'CFerreira inden. e Benef.'!J7+'052-EDUC. AMBINT.'!J7+'053-EPIDEMOL.'!J7+'080-Coord. Informação'!J7+'993-ASS.IMPRENSA'!J7+'038-DISQUE SAUDE'!J7+'240-COORD. ADM.PESSOAL'!J7+'260-APOIO OPER.'!J7+'264-COORD. SET. SERV.'!J7+'994-OUVIDORIA'!J7+'S010-015-20 DEPT. PREEST.CONTAS'!J7+'CUIDANDO DO CUIDADOR'!J7+'SCPS-LESTE'!J7</f>
        <v>475.5596248542</v>
      </c>
      <c r="K7" s="5">
        <f>'001-GABINETE'!K7+'ASSES. JURIDICA'!K7+'002-EXPEDIENTE'!K7+'012-DEPTO ADM.'!K7+'028-DGDO'!K7+'35-DEPTO SAUDE'!K7+'040-051 -COVISA'!K7+'UNID. PERICIA'!K7+'006-NUCLEO DE COMUNICAÇÃO'!K7+'027-CENTRAL MUN. REG.inss'!K7+'029-SETOR DOC. APOIO'!K7+'036-PLANTONISTAS'!K7+'CFerreira inden. e Benef.'!K7+'052-EDUC. AMBINT.'!K7+'053-EPIDEMOL.'!K7+'080-Coord. Informação'!K7+'993-ASS.IMPRENSA'!K7+'038-DISQUE SAUDE'!K7+'240-COORD. ADM.PESSOAL'!K7+'260-APOIO OPER.'!K7+'264-COORD. SET. SERV.'!K7+'994-OUVIDORIA'!K7+'S010-015-20 DEPT. PREEST.CONTAS'!K7+'CUIDANDO DO CUIDADOR'!K7+'SCPS-LESTE'!K7</f>
        <v>0</v>
      </c>
      <c r="L7" s="5">
        <f>'001-GABINETE'!L7+'ASSES. JURIDICA'!L7+'002-EXPEDIENTE'!L7+'012-DEPTO ADM.'!L7+'028-DGDO'!L7+'35-DEPTO SAUDE'!L7+'040-051 -COVISA'!L7+'UNID. PERICIA'!L7+'006-NUCLEO DE COMUNICAÇÃO'!L7+'027-CENTRAL MUN. REG.inss'!L7+'029-SETOR DOC. APOIO'!L7+'036-PLANTONISTAS'!L7+'CFerreira inden. e Benef.'!L7+'052-EDUC. AMBINT.'!L7+'053-EPIDEMOL.'!L7+'080-Coord. Informação'!L7+'993-ASS.IMPRENSA'!L7+'038-DISQUE SAUDE'!L7+'240-COORD. ADM.PESSOAL'!L7+'260-APOIO OPER.'!L7+'264-COORD. SET. SERV.'!L7+'994-OUVIDORIA'!L7+'S010-015-20 DEPT. PREEST.CONTAS'!L7+'CUIDANDO DO CUIDADOR'!L7+'SCPS-LESTE'!L7</f>
        <v>0</v>
      </c>
      <c r="M7" s="5">
        <f>'001-GABINETE'!M7+'ASSES. JURIDICA'!M7+'002-EXPEDIENTE'!M7+'012-DEPTO ADM.'!M7+'028-DGDO'!M7+'35-DEPTO SAUDE'!M7+'040-051 -COVISA'!M7+'UNID. PERICIA'!M7+'006-NUCLEO DE COMUNICAÇÃO'!M7+'027-CENTRAL MUN. REG.inss'!M7+'029-SETOR DOC. APOIO'!M7+'036-PLANTONISTAS'!M7+'CFerreira inden. e Benef.'!M7+'052-EDUC. AMBINT.'!M7+'053-EPIDEMOL.'!M7+'080-Coord. Informação'!M7+'993-ASS.IMPRENSA'!M7+'038-DISQUE SAUDE'!M7+'240-COORD. ADM.PESSOAL'!M7+'260-APOIO OPER.'!M7+'264-COORD. SET. SERV.'!M7+'994-OUVIDORIA'!M7+'S010-015-20 DEPT. PREEST.CONTAS'!M7+'CUIDANDO DO CUIDADOR'!M7+'SCPS-LESTE'!M7</f>
        <v>0</v>
      </c>
      <c r="N7" s="5">
        <f>'001-GABINETE'!N7+'ASSES. JURIDICA'!N7+'002-EXPEDIENTE'!N7+'012-DEPTO ADM.'!N7+'028-DGDO'!N7+'35-DEPTO SAUDE'!N7+'040-051 -COVISA'!N7+'UNID. PERICIA'!N7+'006-NUCLEO DE COMUNICAÇÃO'!N7+'027-CENTRAL MUN. REG.inss'!N7+'029-SETOR DOC. APOIO'!N7+'036-PLANTONISTAS'!N7+'CFerreira inden. e Benef.'!N7+'052-EDUC. AMBINT.'!N7+'053-EPIDEMOL.'!N7+'080-Coord. Informação'!N7+'993-ASS.IMPRENSA'!N7+'038-DISQUE SAUDE'!N7+'240-COORD. ADM.PESSOAL'!N7+'260-APOIO OPER.'!N7+'264-COORD. SET. SERV.'!N7+'994-OUVIDORIA'!N7+'S010-015-20 DEPT. PREEST.CONTAS'!N7+'CUIDANDO DO CUIDADOR'!N7+'SCPS-LESTE'!N7</f>
        <v>0</v>
      </c>
    </row>
    <row r="8" spans="2:14" ht="12.75">
      <c r="B8" s="30" t="s">
        <v>7</v>
      </c>
      <c r="C8" s="5">
        <f>'001-GABINETE'!C8+'ASSES. JURIDICA'!C8+'002-EXPEDIENTE'!C8+'012-DEPTO ADM.'!C8+'028-DGDO'!C8+'35-DEPTO SAUDE'!C8+'040-051 -COVISA'!C8+'UNID. PERICIA'!C8+'006-NUCLEO DE COMUNICAÇÃO'!C8+'027-CENTRAL MUN. REG.inss'!C8+'029-SETOR DOC. APOIO'!C8+'036-PLANTONISTAS'!C8+'CFerreira inden. e Benef.'!C8+'052-EDUC. AMBINT.'!C8+'053-EPIDEMOL.'!C8+'080-Coord. Informação'!C8+'993-ASS.IMPRENSA'!C8+'038-DISQUE SAUDE'!C8+'240-COORD. ADM.PESSOAL'!C8+'260-APOIO OPER.'!C8+'264-COORD. SET. SERV.'!C8+'994-OUVIDORIA'!C8+'S010-015-20 DEPT. PREEST.CONTAS'!C8+'CUIDANDO DO CUIDADOR'!C8+'SCPS-LESTE'!C8</f>
        <v>0</v>
      </c>
      <c r="D8" s="5">
        <f>'001-GABINETE'!D8+'ASSES. JURIDICA'!D8+'002-EXPEDIENTE'!D8+'012-DEPTO ADM.'!D8+'028-DGDO'!D8+'35-DEPTO SAUDE'!D8+'040-051 -COVISA'!D8+'UNID. PERICIA'!D8+'006-NUCLEO DE COMUNICAÇÃO'!D8+'027-CENTRAL MUN. REG.inss'!D8+'029-SETOR DOC. APOIO'!D8+'036-PLANTONISTAS'!D8+'CFerreira inden. e Benef.'!D8+'052-EDUC. AMBINT.'!D8+'053-EPIDEMOL.'!D8+'080-Coord. Informação'!D8+'993-ASS.IMPRENSA'!D8+'038-DISQUE SAUDE'!D8+'240-COORD. ADM.PESSOAL'!D8+'260-APOIO OPER.'!D8+'264-COORD. SET. SERV.'!D8+'994-OUVIDORIA'!D8+'S010-015-20 DEPT. PREEST.CONTAS'!D8+'CUIDANDO DO CUIDADOR'!D8+'SCPS-LESTE'!D8</f>
        <v>0</v>
      </c>
      <c r="E8" s="5">
        <f>'001-GABINETE'!E8+'ASSES. JURIDICA'!E8+'002-EXPEDIENTE'!E8+'012-DEPTO ADM.'!E8+'028-DGDO'!E8+'35-DEPTO SAUDE'!E8+'040-051 -COVISA'!E8+'UNID. PERICIA'!E8+'006-NUCLEO DE COMUNICAÇÃO'!E8+'027-CENTRAL MUN. REG.inss'!E8+'029-SETOR DOC. APOIO'!E8+'036-PLANTONISTAS'!E8+'CFerreira inden. e Benef.'!E8+'052-EDUC. AMBINT.'!E8+'053-EPIDEMOL.'!E8+'080-Coord. Informação'!E8+'993-ASS.IMPRENSA'!E8+'038-DISQUE SAUDE'!E8+'240-COORD. ADM.PESSOAL'!E8+'260-APOIO OPER.'!E8+'264-COORD. SET. SERV.'!E8+'994-OUVIDORIA'!E8+'S010-015-20 DEPT. PREEST.CONTAS'!E8+'CUIDANDO DO CUIDADOR'!E8+'SCPS-LESTE'!E8</f>
        <v>635274.96</v>
      </c>
      <c r="F8" s="5">
        <f>'001-GABINETE'!F8+'ASSES. JURIDICA'!F8+'002-EXPEDIENTE'!F8+'012-DEPTO ADM.'!F8+'028-DGDO'!F8+'35-DEPTO SAUDE'!F8+'040-051 -COVISA'!F8+'UNID. PERICIA'!F8+'006-NUCLEO DE COMUNICAÇÃO'!F8+'027-CENTRAL MUN. REG.inss'!F8+'029-SETOR DOC. APOIO'!F8+'036-PLANTONISTAS'!F8+'CFerreira inden. e Benef.'!F8+'052-EDUC. AMBINT.'!F8+'053-EPIDEMOL.'!F8+'080-Coord. Informação'!F8+'993-ASS.IMPRENSA'!F8+'038-DISQUE SAUDE'!F8+'240-COORD. ADM.PESSOAL'!F8+'260-APOIO OPER.'!F8+'264-COORD. SET. SERV.'!F8+'994-OUVIDORIA'!F8+'S010-015-20 DEPT. PREEST.CONTAS'!F8+'CUIDANDO DO CUIDADOR'!F8+'SCPS-LESTE'!F8</f>
        <v>1377480.66</v>
      </c>
      <c r="G8" s="5">
        <f>'001-GABINETE'!G8+'ASSES. JURIDICA'!G8+'002-EXPEDIENTE'!G8+'012-DEPTO ADM.'!G8+'028-DGDO'!G8+'35-DEPTO SAUDE'!G8+'040-051 -COVISA'!G8+'UNID. PERICIA'!G8+'006-NUCLEO DE COMUNICAÇÃO'!G8+'027-CENTRAL MUN. REG.inss'!G8+'029-SETOR DOC. APOIO'!G8+'036-PLANTONISTAS'!G8+'CFerreira inden. e Benef.'!G8+'052-EDUC. AMBINT.'!G8+'053-EPIDEMOL.'!G8+'080-Coord. Informação'!G8+'993-ASS.IMPRENSA'!G8+'038-DISQUE SAUDE'!G8+'240-COORD. ADM.PESSOAL'!G8+'260-APOIO OPER.'!G8+'264-COORD. SET. SERV.'!G8+'994-OUVIDORIA'!G8+'S010-015-20 DEPT. PREEST.CONTAS'!G8+'CUIDANDO DO CUIDADOR'!G8+'SCPS-LESTE'!G8</f>
        <v>1002078.95</v>
      </c>
      <c r="H8" s="5">
        <f>'001-GABINETE'!H8+'ASSES. JURIDICA'!H8+'002-EXPEDIENTE'!H8+'012-DEPTO ADM.'!H8+'028-DGDO'!H8+'35-DEPTO SAUDE'!H8+'040-051 -COVISA'!H8+'UNID. PERICIA'!H8+'006-NUCLEO DE COMUNICAÇÃO'!H8+'027-CENTRAL MUN. REG.inss'!H8+'029-SETOR DOC. APOIO'!H8+'036-PLANTONISTAS'!H8+'CFerreira inden. e Benef.'!H8+'052-EDUC. AMBINT.'!H8+'053-EPIDEMOL.'!H8+'080-Coord. Informação'!H8+'993-ASS.IMPRENSA'!H8+'038-DISQUE SAUDE'!H8+'240-COORD. ADM.PESSOAL'!H8+'260-APOIO OPER.'!H8+'264-COORD. SET. SERV.'!H8+'994-OUVIDORIA'!H8+'S010-015-20 DEPT. PREEST.CONTAS'!H8+'CUIDANDO DO CUIDADOR'!H8+'SCPS-LESTE'!H8</f>
        <v>1734076.32</v>
      </c>
      <c r="I8" s="5">
        <f>'001-GABINETE'!I8+'ASSES. JURIDICA'!I8+'002-EXPEDIENTE'!I8+'012-DEPTO ADM.'!I8+'028-DGDO'!I8+'35-DEPTO SAUDE'!I8+'040-051 -COVISA'!I8+'UNID. PERICIA'!I8+'006-NUCLEO DE COMUNICAÇÃO'!I8+'027-CENTRAL MUN. REG.inss'!I8+'029-SETOR DOC. APOIO'!I8+'036-PLANTONISTAS'!I8+'CFerreira inden. e Benef.'!I8+'052-EDUC. AMBINT.'!I8+'053-EPIDEMOL.'!I8+'080-Coord. Informação'!I8+'993-ASS.IMPRENSA'!I8+'038-DISQUE SAUDE'!I8+'240-COORD. ADM.PESSOAL'!I8+'260-APOIO OPER.'!I8+'264-COORD. SET. SERV.'!I8+'994-OUVIDORIA'!I8+'S010-015-20 DEPT. PREEST.CONTAS'!I8+'CUIDANDO DO CUIDADOR'!I8+'SCPS-LESTE'!I8</f>
        <v>135903.5</v>
      </c>
      <c r="J8" s="5">
        <f>'001-GABINETE'!J8+'ASSES. JURIDICA'!J8+'002-EXPEDIENTE'!J8+'012-DEPTO ADM.'!J8+'028-DGDO'!J8+'35-DEPTO SAUDE'!J8+'040-051 -COVISA'!J8+'UNID. PERICIA'!J8+'006-NUCLEO DE COMUNICAÇÃO'!J8+'027-CENTRAL MUN. REG.inss'!J8+'029-SETOR DOC. APOIO'!J8+'036-PLANTONISTAS'!J8+'CFerreira inden. e Benef.'!J8+'052-EDUC. AMBINT.'!J8+'053-EPIDEMOL.'!J8+'080-Coord. Informação'!J8+'993-ASS.IMPRENSA'!J8+'038-DISQUE SAUDE'!J8+'240-COORD. ADM.PESSOAL'!J8+'260-APOIO OPER.'!J8+'264-COORD. SET. SERV.'!J8+'994-OUVIDORIA'!J8+'S010-015-20 DEPT. PREEST.CONTAS'!J8+'CUIDANDO DO CUIDADOR'!J8+'SCPS-LESTE'!J8</f>
        <v>26737.89</v>
      </c>
      <c r="K8" s="5">
        <f>'001-GABINETE'!K8+'ASSES. JURIDICA'!K8+'002-EXPEDIENTE'!K8+'012-DEPTO ADM.'!K8+'028-DGDO'!K8+'35-DEPTO SAUDE'!K8+'040-051 -COVISA'!K8+'UNID. PERICIA'!K8+'006-NUCLEO DE COMUNICAÇÃO'!K8+'027-CENTRAL MUN. REG.inss'!K8+'029-SETOR DOC. APOIO'!K8+'036-PLANTONISTAS'!K8+'CFerreira inden. e Benef.'!K8+'052-EDUC. AMBINT.'!K8+'053-EPIDEMOL.'!K8+'080-Coord. Informação'!K8+'993-ASS.IMPRENSA'!K8+'038-DISQUE SAUDE'!K8+'240-COORD. ADM.PESSOAL'!K8+'260-APOIO OPER.'!K8+'264-COORD. SET. SERV.'!K8+'994-OUVIDORIA'!K8+'S010-015-20 DEPT. PREEST.CONTAS'!K8+'CUIDANDO DO CUIDADOR'!K8+'SCPS-LESTE'!K8</f>
        <v>0</v>
      </c>
      <c r="L8" s="5">
        <f>'001-GABINETE'!L8+'ASSES. JURIDICA'!L8+'002-EXPEDIENTE'!L8+'012-DEPTO ADM.'!L8+'028-DGDO'!L8+'35-DEPTO SAUDE'!L8+'040-051 -COVISA'!L8+'UNID. PERICIA'!L8+'006-NUCLEO DE COMUNICAÇÃO'!L8+'027-CENTRAL MUN. REG.inss'!L8+'029-SETOR DOC. APOIO'!L8+'036-PLANTONISTAS'!L8+'CFerreira inden. e Benef.'!L8+'052-EDUC. AMBINT.'!L8+'053-EPIDEMOL.'!L8+'080-Coord. Informação'!L8+'993-ASS.IMPRENSA'!L8+'038-DISQUE SAUDE'!L8+'240-COORD. ADM.PESSOAL'!L8+'260-APOIO OPER.'!L8+'264-COORD. SET. SERV.'!L8+'994-OUVIDORIA'!L8+'S010-015-20 DEPT. PREEST.CONTAS'!L8+'CUIDANDO DO CUIDADOR'!L8+'SCPS-LESTE'!L8</f>
        <v>979239.11</v>
      </c>
      <c r="M8" s="5">
        <f>'001-GABINETE'!M8+'ASSES. JURIDICA'!M8+'002-EXPEDIENTE'!M8+'012-DEPTO ADM.'!M8+'028-DGDO'!M8+'35-DEPTO SAUDE'!M8+'040-051 -COVISA'!M8+'UNID. PERICIA'!M8+'006-NUCLEO DE COMUNICAÇÃO'!M8+'027-CENTRAL MUN. REG.inss'!M8+'029-SETOR DOC. APOIO'!M8+'036-PLANTONISTAS'!M8+'CFerreira inden. e Benef.'!M8+'052-EDUC. AMBINT.'!M8+'053-EPIDEMOL.'!M8+'080-Coord. Informação'!M8+'993-ASS.IMPRENSA'!M8+'038-DISQUE SAUDE'!M8+'240-COORD. ADM.PESSOAL'!M8+'260-APOIO OPER.'!M8+'264-COORD. SET. SERV.'!M8+'994-OUVIDORIA'!M8+'S010-015-20 DEPT. PREEST.CONTAS'!M8+'CUIDANDO DO CUIDADOR'!M8+'SCPS-LESTE'!M8</f>
        <v>498650.55</v>
      </c>
      <c r="N8" s="5">
        <f>'001-GABINETE'!N8+'ASSES. JURIDICA'!N8+'002-EXPEDIENTE'!N8+'012-DEPTO ADM.'!N8+'028-DGDO'!N8+'35-DEPTO SAUDE'!N8+'040-051 -COVISA'!N8+'UNID. PERICIA'!N8+'006-NUCLEO DE COMUNICAÇÃO'!N8+'027-CENTRAL MUN. REG.inss'!N8+'029-SETOR DOC. APOIO'!N8+'036-PLANTONISTAS'!N8+'CFerreira inden. e Benef.'!N8+'052-EDUC. AMBINT.'!N8+'053-EPIDEMOL.'!N8+'080-Coord. Informação'!N8+'993-ASS.IMPRENSA'!N8+'038-DISQUE SAUDE'!N8+'240-COORD. ADM.PESSOAL'!N8+'260-APOIO OPER.'!N8+'264-COORD. SET. SERV.'!N8+'994-OUVIDORIA'!N8+'S010-015-20 DEPT. PREEST.CONTAS'!N8+'CUIDANDO DO CUIDADOR'!N8+'SCPS-LESTE'!N8</f>
        <v>3680957.39</v>
      </c>
    </row>
    <row r="9" spans="2:14" ht="12.75">
      <c r="B9" s="4" t="s">
        <v>8</v>
      </c>
      <c r="C9" s="5">
        <f>'001-GABINETE'!C9+'ASSES. JURIDICA'!C9+'002-EXPEDIENTE'!C9+'012-DEPTO ADM.'!C9+'028-DGDO'!C9+'35-DEPTO SAUDE'!C9+'040-051 -COVISA'!C9+'UNID. PERICIA'!C9+'006-NUCLEO DE COMUNICAÇÃO'!C9+'027-CENTRAL MUN. REG.inss'!C9+'029-SETOR DOC. APOIO'!C9+'036-PLANTONISTAS'!C9+'CFerreira inden. e Benef.'!C9+'052-EDUC. AMBINT.'!C9+'053-EPIDEMOL.'!C9+'080-Coord. Informação'!C9+'993-ASS.IMPRENSA'!C9+'038-DISQUE SAUDE'!C9+'240-COORD. ADM.PESSOAL'!C9+'260-APOIO OPER.'!C9+'264-COORD. SET. SERV.'!C9+'994-OUVIDORIA'!C9+'S010-015-20 DEPT. PREEST.CONTAS'!C9+'CUIDANDO DO CUIDADOR'!C9+'SCPS-LESTE'!C9</f>
        <v>0</v>
      </c>
      <c r="D9" s="5">
        <f>'001-GABINETE'!D9+'ASSES. JURIDICA'!D9+'002-EXPEDIENTE'!D9+'012-DEPTO ADM.'!D9+'028-DGDO'!D9+'35-DEPTO SAUDE'!D9+'040-051 -COVISA'!D9+'UNID. PERICIA'!D9+'006-NUCLEO DE COMUNICAÇÃO'!D9+'027-CENTRAL MUN. REG.inss'!D9+'029-SETOR DOC. APOIO'!D9+'036-PLANTONISTAS'!D9+'CFerreira inden. e Benef.'!D9+'052-EDUC. AMBINT.'!D9+'053-EPIDEMOL.'!D9+'080-Coord. Informação'!D9+'993-ASS.IMPRENSA'!D9+'038-DISQUE SAUDE'!D9+'240-COORD. ADM.PESSOAL'!D9+'260-APOIO OPER.'!D9+'264-COORD. SET. SERV.'!D9+'994-OUVIDORIA'!D9+'S010-015-20 DEPT. PREEST.CONTAS'!D9+'CUIDANDO DO CUIDADOR'!D9+'SCPS-LESTE'!D9</f>
        <v>0</v>
      </c>
      <c r="E9" s="5">
        <f>'001-GABINETE'!E9+'ASSES. JURIDICA'!E9+'002-EXPEDIENTE'!E9+'012-DEPTO ADM.'!E9+'028-DGDO'!E9+'35-DEPTO SAUDE'!E9+'040-051 -COVISA'!E9+'UNID. PERICIA'!E9+'006-NUCLEO DE COMUNICAÇÃO'!E9+'027-CENTRAL MUN. REG.inss'!E9+'029-SETOR DOC. APOIO'!E9+'036-PLANTONISTAS'!E9+'CFerreira inden. e Benef.'!E9+'052-EDUC. AMBINT.'!E9+'053-EPIDEMOL.'!E9+'080-Coord. Informação'!E9+'993-ASS.IMPRENSA'!E9+'038-DISQUE SAUDE'!E9+'240-COORD. ADM.PESSOAL'!E9+'260-APOIO OPER.'!E9+'264-COORD. SET. SERV.'!E9+'994-OUVIDORIA'!E9+'S010-015-20 DEPT. PREEST.CONTAS'!E9+'CUIDANDO DO CUIDADOR'!E9+'SCPS-LESTE'!E9</f>
        <v>0</v>
      </c>
      <c r="F9" s="5">
        <f>'001-GABINETE'!F9+'ASSES. JURIDICA'!F9+'002-EXPEDIENTE'!F9+'012-DEPTO ADM.'!F9+'028-DGDO'!F9+'35-DEPTO SAUDE'!F9+'040-051 -COVISA'!F9+'UNID. PERICIA'!F9+'006-NUCLEO DE COMUNICAÇÃO'!F9+'027-CENTRAL MUN. REG.inss'!F9+'029-SETOR DOC. APOIO'!F9+'036-PLANTONISTAS'!F9+'CFerreira inden. e Benef.'!F9+'052-EDUC. AMBINT.'!F9+'053-EPIDEMOL.'!F9+'080-Coord. Informação'!F9+'993-ASS.IMPRENSA'!F9+'038-DISQUE SAUDE'!F9+'240-COORD. ADM.PESSOAL'!F9+'260-APOIO OPER.'!F9+'264-COORD. SET. SERV.'!F9+'994-OUVIDORIA'!F9+'S010-015-20 DEPT. PREEST.CONTAS'!F9+'CUIDANDO DO CUIDADOR'!F9+'SCPS-LESTE'!F9</f>
        <v>0</v>
      </c>
      <c r="G9" s="5">
        <f>'001-GABINETE'!G9+'ASSES. JURIDICA'!G9+'002-EXPEDIENTE'!G9+'012-DEPTO ADM.'!G9+'028-DGDO'!G9+'35-DEPTO SAUDE'!G9+'040-051 -COVISA'!G9+'UNID. PERICIA'!G9+'006-NUCLEO DE COMUNICAÇÃO'!G9+'027-CENTRAL MUN. REG.inss'!G9+'029-SETOR DOC. APOIO'!G9+'036-PLANTONISTAS'!G9+'CFerreira inden. e Benef.'!G9+'052-EDUC. AMBINT.'!G9+'053-EPIDEMOL.'!G9+'080-Coord. Informação'!G9+'993-ASS.IMPRENSA'!G9+'038-DISQUE SAUDE'!G9+'240-COORD. ADM.PESSOAL'!G9+'260-APOIO OPER.'!G9+'264-COORD. SET. SERV.'!G9+'994-OUVIDORIA'!G9+'S010-015-20 DEPT. PREEST.CONTAS'!G9+'CUIDANDO DO CUIDADOR'!G9+'SCPS-LESTE'!G9</f>
        <v>0</v>
      </c>
      <c r="H9" s="5">
        <f>'001-GABINETE'!H9+'ASSES. JURIDICA'!H9+'002-EXPEDIENTE'!H9+'012-DEPTO ADM.'!H9+'028-DGDO'!H9+'35-DEPTO SAUDE'!H9+'040-051 -COVISA'!H9+'UNID. PERICIA'!H9+'006-NUCLEO DE COMUNICAÇÃO'!H9+'027-CENTRAL MUN. REG.inss'!H9+'029-SETOR DOC. APOIO'!H9+'036-PLANTONISTAS'!H9+'CFerreira inden. e Benef.'!H9+'052-EDUC. AMBINT.'!H9+'053-EPIDEMOL.'!H9+'080-Coord. Informação'!H9+'993-ASS.IMPRENSA'!H9+'038-DISQUE SAUDE'!H9+'240-COORD. ADM.PESSOAL'!H9+'260-APOIO OPER.'!H9+'264-COORD. SET. SERV.'!H9+'994-OUVIDORIA'!H9+'S010-015-20 DEPT. PREEST.CONTAS'!H9+'CUIDANDO DO CUIDADOR'!H9+'SCPS-LESTE'!H9</f>
        <v>0</v>
      </c>
      <c r="I9" s="5">
        <f>'001-GABINETE'!I9+'ASSES. JURIDICA'!I9+'002-EXPEDIENTE'!I9+'012-DEPTO ADM.'!I9+'028-DGDO'!I9+'35-DEPTO SAUDE'!I9+'040-051 -COVISA'!I9+'UNID. PERICIA'!I9+'006-NUCLEO DE COMUNICAÇÃO'!I9+'027-CENTRAL MUN. REG.inss'!I9+'029-SETOR DOC. APOIO'!I9+'036-PLANTONISTAS'!I9+'CFerreira inden. e Benef.'!I9+'052-EDUC. AMBINT.'!I9+'053-EPIDEMOL.'!I9+'080-Coord. Informação'!I9+'993-ASS.IMPRENSA'!I9+'038-DISQUE SAUDE'!I9+'240-COORD. ADM.PESSOAL'!I9+'260-APOIO OPER.'!I9+'264-COORD. SET. SERV.'!I9+'994-OUVIDORIA'!I9+'S010-015-20 DEPT. PREEST.CONTAS'!I9+'CUIDANDO DO CUIDADOR'!I9+'SCPS-LESTE'!I9</f>
        <v>0</v>
      </c>
      <c r="J9" s="5">
        <f>'001-GABINETE'!J9+'ASSES. JURIDICA'!J9+'002-EXPEDIENTE'!J9+'012-DEPTO ADM.'!J9+'028-DGDO'!J9+'35-DEPTO SAUDE'!J9+'040-051 -COVISA'!J9+'UNID. PERICIA'!J9+'006-NUCLEO DE COMUNICAÇÃO'!J9+'027-CENTRAL MUN. REG.inss'!J9+'029-SETOR DOC. APOIO'!J9+'036-PLANTONISTAS'!J9+'CFerreira inden. e Benef.'!J9+'052-EDUC. AMBINT.'!J9+'053-EPIDEMOL.'!J9+'080-Coord. Informação'!J9+'993-ASS.IMPRENSA'!J9+'038-DISQUE SAUDE'!J9+'240-COORD. ADM.PESSOAL'!J9+'260-APOIO OPER.'!J9+'264-COORD. SET. SERV.'!J9+'994-OUVIDORIA'!J9+'S010-015-20 DEPT. PREEST.CONTAS'!J9+'CUIDANDO DO CUIDADOR'!J9+'SCPS-LESTE'!J9</f>
        <v>0</v>
      </c>
      <c r="K9" s="5">
        <f>'001-GABINETE'!K9+'ASSES. JURIDICA'!K9+'002-EXPEDIENTE'!K9+'012-DEPTO ADM.'!K9+'028-DGDO'!K9+'35-DEPTO SAUDE'!K9+'040-051 -COVISA'!K9+'UNID. PERICIA'!K9+'006-NUCLEO DE COMUNICAÇÃO'!K9+'027-CENTRAL MUN. REG.inss'!K9+'029-SETOR DOC. APOIO'!K9+'036-PLANTONISTAS'!K9+'CFerreira inden. e Benef.'!K9+'052-EDUC. AMBINT.'!K9+'053-EPIDEMOL.'!K9+'080-Coord. Informação'!K9+'993-ASS.IMPRENSA'!K9+'038-DISQUE SAUDE'!K9+'240-COORD. ADM.PESSOAL'!K9+'260-APOIO OPER.'!K9+'264-COORD. SET. SERV.'!K9+'994-OUVIDORIA'!K9+'S010-015-20 DEPT. PREEST.CONTAS'!K9+'CUIDANDO DO CUIDADOR'!K9+'SCPS-LESTE'!K9</f>
        <v>0</v>
      </c>
      <c r="L9" s="5">
        <f>'001-GABINETE'!L9+'ASSES. JURIDICA'!L9+'002-EXPEDIENTE'!L9+'012-DEPTO ADM.'!L9+'028-DGDO'!L9+'35-DEPTO SAUDE'!L9+'040-051 -COVISA'!L9+'UNID. PERICIA'!L9+'006-NUCLEO DE COMUNICAÇÃO'!L9+'027-CENTRAL MUN. REG.inss'!L9+'029-SETOR DOC. APOIO'!L9+'036-PLANTONISTAS'!L9+'CFerreira inden. e Benef.'!L9+'052-EDUC. AMBINT.'!L9+'053-EPIDEMOL.'!L9+'080-Coord. Informação'!L9+'993-ASS.IMPRENSA'!L9+'038-DISQUE SAUDE'!L9+'240-COORD. ADM.PESSOAL'!L9+'260-APOIO OPER.'!L9+'264-COORD. SET. SERV.'!L9+'994-OUVIDORIA'!L9+'S010-015-20 DEPT. PREEST.CONTAS'!L9+'CUIDANDO DO CUIDADOR'!L9+'SCPS-LESTE'!L9</f>
        <v>0</v>
      </c>
      <c r="M9" s="5">
        <f>'001-GABINETE'!M9+'ASSES. JURIDICA'!M9+'002-EXPEDIENTE'!M9+'012-DEPTO ADM.'!M9+'028-DGDO'!M9+'35-DEPTO SAUDE'!M9+'040-051 -COVISA'!M9+'UNID. PERICIA'!M9+'006-NUCLEO DE COMUNICAÇÃO'!M9+'027-CENTRAL MUN. REG.inss'!M9+'029-SETOR DOC. APOIO'!M9+'036-PLANTONISTAS'!M9+'CFerreira inden. e Benef.'!M9+'052-EDUC. AMBINT.'!M9+'053-EPIDEMOL.'!M9+'080-Coord. Informação'!M9+'993-ASS.IMPRENSA'!M9+'038-DISQUE SAUDE'!M9+'240-COORD. ADM.PESSOAL'!M9+'260-APOIO OPER.'!M9+'264-COORD. SET. SERV.'!M9+'994-OUVIDORIA'!M9+'S010-015-20 DEPT. PREEST.CONTAS'!M9+'CUIDANDO DO CUIDADOR'!M9+'SCPS-LESTE'!M9</f>
        <v>0</v>
      </c>
      <c r="N9" s="5">
        <f>'001-GABINETE'!N9+'ASSES. JURIDICA'!N9+'002-EXPEDIENTE'!N9+'012-DEPTO ADM.'!N9+'028-DGDO'!N9+'35-DEPTO SAUDE'!N9+'040-051 -COVISA'!N9+'UNID. PERICIA'!N9+'006-NUCLEO DE COMUNICAÇÃO'!N9+'027-CENTRAL MUN. REG.inss'!N9+'029-SETOR DOC. APOIO'!N9+'036-PLANTONISTAS'!N9+'CFerreira inden. e Benef.'!N9+'052-EDUC. AMBINT.'!N9+'053-EPIDEMOL.'!N9+'080-Coord. Informação'!N9+'993-ASS.IMPRENSA'!N9+'038-DISQUE SAUDE'!N9+'240-COORD. ADM.PESSOAL'!N9+'260-APOIO OPER.'!N9+'264-COORD. SET. SERV.'!N9+'994-OUVIDORIA'!N9+'S010-015-20 DEPT. PREEST.CONTAS'!N9+'CUIDANDO DO CUIDADOR'!N9+'SCPS-LESTE'!N9</f>
        <v>0</v>
      </c>
    </row>
    <row r="10" spans="2:14" ht="12.75">
      <c r="B10" s="4" t="s">
        <v>9</v>
      </c>
      <c r="C10" s="5">
        <f>'001-GABINETE'!C10+'ASSES. JURIDICA'!C10+'002-EXPEDIENTE'!C10+'012-DEPTO ADM.'!C10+'028-DGDO'!C10+'35-DEPTO SAUDE'!C10+'040-051 -COVISA'!C10+'UNID. PERICIA'!C10+'006-NUCLEO DE COMUNICAÇÃO'!C10+'027-CENTRAL MUN. REG.inss'!C10+'029-SETOR DOC. APOIO'!C10+'036-PLANTONISTAS'!C10+'CFerreira inden. e Benef.'!C10+'052-EDUC. AMBINT.'!C10+'053-EPIDEMOL.'!C10+'080-Coord. Informação'!C10+'993-ASS.IMPRENSA'!C10+'038-DISQUE SAUDE'!C10+'240-COORD. ADM.PESSOAL'!C10+'260-APOIO OPER.'!C10+'264-COORD. SET. SERV.'!C10+'994-OUVIDORIA'!C10+'S010-015-20 DEPT. PREEST.CONTAS'!C10+'CUIDANDO DO CUIDADOR'!C10+'SCPS-LESTE'!C10</f>
        <v>0</v>
      </c>
      <c r="D10" s="5">
        <f>'001-GABINETE'!D10+'ASSES. JURIDICA'!D10+'002-EXPEDIENTE'!D10+'012-DEPTO ADM.'!D10+'028-DGDO'!D10+'35-DEPTO SAUDE'!D10+'040-051 -COVISA'!D10+'UNID. PERICIA'!D10+'006-NUCLEO DE COMUNICAÇÃO'!D10+'027-CENTRAL MUN. REG.inss'!D10+'029-SETOR DOC. APOIO'!D10+'036-PLANTONISTAS'!D10+'CFerreira inden. e Benef.'!D10+'052-EDUC. AMBINT.'!D10+'053-EPIDEMOL.'!D10+'080-Coord. Informação'!D10+'993-ASS.IMPRENSA'!D10+'038-DISQUE SAUDE'!D10+'240-COORD. ADM.PESSOAL'!D10+'260-APOIO OPER.'!D10+'264-COORD. SET. SERV.'!D10+'994-OUVIDORIA'!D10+'S010-015-20 DEPT. PREEST.CONTAS'!D10+'CUIDANDO DO CUIDADOR'!D10+'SCPS-LESTE'!D10</f>
        <v>0</v>
      </c>
      <c r="E10" s="5">
        <f>'001-GABINETE'!E10+'ASSES. JURIDICA'!E10+'002-EXPEDIENTE'!E10+'012-DEPTO ADM.'!E10+'028-DGDO'!E10+'35-DEPTO SAUDE'!E10+'040-051 -COVISA'!E10+'UNID. PERICIA'!E10+'006-NUCLEO DE COMUNICAÇÃO'!E10+'027-CENTRAL MUN. REG.inss'!E10+'029-SETOR DOC. APOIO'!E10+'036-PLANTONISTAS'!E10+'CFerreira inden. e Benef.'!E10+'052-EDUC. AMBINT.'!E10+'053-EPIDEMOL.'!E10+'080-Coord. Informação'!E10+'993-ASS.IMPRENSA'!E10+'038-DISQUE SAUDE'!E10+'240-COORD. ADM.PESSOAL'!E10+'260-APOIO OPER.'!E10+'264-COORD. SET. SERV.'!E10+'994-OUVIDORIA'!E10+'S010-015-20 DEPT. PREEST.CONTAS'!E10+'CUIDANDO DO CUIDADOR'!E10+'SCPS-LESTE'!E10</f>
        <v>0</v>
      </c>
      <c r="F10" s="5">
        <f>'001-GABINETE'!F10+'ASSES. JURIDICA'!F10+'002-EXPEDIENTE'!F10+'012-DEPTO ADM.'!F10+'028-DGDO'!F10+'35-DEPTO SAUDE'!F10+'040-051 -COVISA'!F10+'UNID. PERICIA'!F10+'006-NUCLEO DE COMUNICAÇÃO'!F10+'027-CENTRAL MUN. REG.inss'!F10+'029-SETOR DOC. APOIO'!F10+'036-PLANTONISTAS'!F10+'CFerreira inden. e Benef.'!F10+'052-EDUC. AMBINT.'!F10+'053-EPIDEMOL.'!F10+'080-Coord. Informação'!F10+'993-ASS.IMPRENSA'!F10+'038-DISQUE SAUDE'!F10+'240-COORD. ADM.PESSOAL'!F10+'260-APOIO OPER.'!F10+'264-COORD. SET. SERV.'!F10+'994-OUVIDORIA'!F10+'S010-015-20 DEPT. PREEST.CONTAS'!F10+'CUIDANDO DO CUIDADOR'!F10+'SCPS-LESTE'!F10</f>
        <v>0</v>
      </c>
      <c r="G10" s="5">
        <f>'001-GABINETE'!G10+'ASSES. JURIDICA'!G10+'002-EXPEDIENTE'!G10+'012-DEPTO ADM.'!G10+'028-DGDO'!G10+'35-DEPTO SAUDE'!G10+'040-051 -COVISA'!G10+'UNID. PERICIA'!G10+'006-NUCLEO DE COMUNICAÇÃO'!G10+'027-CENTRAL MUN. REG.inss'!G10+'029-SETOR DOC. APOIO'!G10+'036-PLANTONISTAS'!G10+'CFerreira inden. e Benef.'!G10+'052-EDUC. AMBINT.'!G10+'053-EPIDEMOL.'!G10+'080-Coord. Informação'!G10+'993-ASS.IMPRENSA'!G10+'038-DISQUE SAUDE'!G10+'240-COORD. ADM.PESSOAL'!G10+'260-APOIO OPER.'!G10+'264-COORD. SET. SERV.'!G10+'994-OUVIDORIA'!G10+'S010-015-20 DEPT. PREEST.CONTAS'!G10+'CUIDANDO DO CUIDADOR'!G10+'SCPS-LESTE'!G10</f>
        <v>0</v>
      </c>
      <c r="H10" s="5">
        <f>'001-GABINETE'!H10+'ASSES. JURIDICA'!H10+'002-EXPEDIENTE'!H10+'012-DEPTO ADM.'!H10+'028-DGDO'!H10+'35-DEPTO SAUDE'!H10+'040-051 -COVISA'!H10+'UNID. PERICIA'!H10+'006-NUCLEO DE COMUNICAÇÃO'!H10+'027-CENTRAL MUN. REG.inss'!H10+'029-SETOR DOC. APOIO'!H10+'036-PLANTONISTAS'!H10+'CFerreira inden. e Benef.'!H10+'052-EDUC. AMBINT.'!H10+'053-EPIDEMOL.'!H10+'080-Coord. Informação'!H10+'993-ASS.IMPRENSA'!H10+'038-DISQUE SAUDE'!H10+'240-COORD. ADM.PESSOAL'!H10+'260-APOIO OPER.'!H10+'264-COORD. SET. SERV.'!H10+'994-OUVIDORIA'!H10+'S010-015-20 DEPT. PREEST.CONTAS'!H10+'CUIDANDO DO CUIDADOR'!H10+'SCPS-LESTE'!H10</f>
        <v>0</v>
      </c>
      <c r="I10" s="5">
        <f>'001-GABINETE'!I10+'ASSES. JURIDICA'!I10+'002-EXPEDIENTE'!I10+'012-DEPTO ADM.'!I10+'028-DGDO'!I10+'35-DEPTO SAUDE'!I10+'040-051 -COVISA'!I10+'UNID. PERICIA'!I10+'006-NUCLEO DE COMUNICAÇÃO'!I10+'027-CENTRAL MUN. REG.inss'!I10+'029-SETOR DOC. APOIO'!I10+'036-PLANTONISTAS'!I10+'CFerreira inden. e Benef.'!I10+'052-EDUC. AMBINT.'!I10+'053-EPIDEMOL.'!I10+'080-Coord. Informação'!I10+'993-ASS.IMPRENSA'!I10+'038-DISQUE SAUDE'!I10+'240-COORD. ADM.PESSOAL'!I10+'260-APOIO OPER.'!I10+'264-COORD. SET. SERV.'!I10+'994-OUVIDORIA'!I10+'S010-015-20 DEPT. PREEST.CONTAS'!I10+'CUIDANDO DO CUIDADOR'!I10+'SCPS-LESTE'!I10</f>
        <v>0</v>
      </c>
      <c r="J10" s="5">
        <f>'001-GABINETE'!J10+'ASSES. JURIDICA'!J10+'002-EXPEDIENTE'!J10+'012-DEPTO ADM.'!J10+'028-DGDO'!J10+'35-DEPTO SAUDE'!J10+'040-051 -COVISA'!J10+'UNID. PERICIA'!J10+'006-NUCLEO DE COMUNICAÇÃO'!J10+'027-CENTRAL MUN. REG.inss'!J10+'029-SETOR DOC. APOIO'!J10+'036-PLANTONISTAS'!J10+'CFerreira inden. e Benef.'!J10+'052-EDUC. AMBINT.'!J10+'053-EPIDEMOL.'!J10+'080-Coord. Informação'!J10+'993-ASS.IMPRENSA'!J10+'038-DISQUE SAUDE'!J10+'240-COORD. ADM.PESSOAL'!J10+'260-APOIO OPER.'!J10+'264-COORD. SET. SERV.'!J10+'994-OUVIDORIA'!J10+'S010-015-20 DEPT. PREEST.CONTAS'!J10+'CUIDANDO DO CUIDADOR'!J10+'SCPS-LESTE'!J10</f>
        <v>0</v>
      </c>
      <c r="K10" s="5">
        <f>'001-GABINETE'!K10+'ASSES. JURIDICA'!K10+'002-EXPEDIENTE'!K10+'012-DEPTO ADM.'!K10+'028-DGDO'!K10+'35-DEPTO SAUDE'!K10+'040-051 -COVISA'!K10+'UNID. PERICIA'!K10+'006-NUCLEO DE COMUNICAÇÃO'!K10+'027-CENTRAL MUN. REG.inss'!K10+'029-SETOR DOC. APOIO'!K10+'036-PLANTONISTAS'!K10+'CFerreira inden. e Benef.'!K10+'052-EDUC. AMBINT.'!K10+'053-EPIDEMOL.'!K10+'080-Coord. Informação'!K10+'993-ASS.IMPRENSA'!K10+'038-DISQUE SAUDE'!K10+'240-COORD. ADM.PESSOAL'!K10+'260-APOIO OPER.'!K10+'264-COORD. SET. SERV.'!K10+'994-OUVIDORIA'!K10+'S010-015-20 DEPT. PREEST.CONTAS'!K10+'CUIDANDO DO CUIDADOR'!K10+'SCPS-LESTE'!K10</f>
        <v>0</v>
      </c>
      <c r="L10" s="5">
        <f>'001-GABINETE'!L10+'ASSES. JURIDICA'!L10+'002-EXPEDIENTE'!L10+'012-DEPTO ADM.'!L10+'028-DGDO'!L10+'35-DEPTO SAUDE'!L10+'040-051 -COVISA'!L10+'UNID. PERICIA'!L10+'006-NUCLEO DE COMUNICAÇÃO'!L10+'027-CENTRAL MUN. REG.inss'!L10+'029-SETOR DOC. APOIO'!L10+'036-PLANTONISTAS'!L10+'CFerreira inden. e Benef.'!L10+'052-EDUC. AMBINT.'!L10+'053-EPIDEMOL.'!L10+'080-Coord. Informação'!L10+'993-ASS.IMPRENSA'!L10+'038-DISQUE SAUDE'!L10+'240-COORD. ADM.PESSOAL'!L10+'260-APOIO OPER.'!L10+'264-COORD. SET. SERV.'!L10+'994-OUVIDORIA'!L10+'S010-015-20 DEPT. PREEST.CONTAS'!L10+'CUIDANDO DO CUIDADOR'!L10+'SCPS-LESTE'!L10</f>
        <v>0</v>
      </c>
      <c r="M10" s="5">
        <f>'001-GABINETE'!M10+'ASSES. JURIDICA'!M10+'002-EXPEDIENTE'!M10+'012-DEPTO ADM.'!M10+'028-DGDO'!M10+'35-DEPTO SAUDE'!M10+'040-051 -COVISA'!M10+'UNID. PERICIA'!M10+'006-NUCLEO DE COMUNICAÇÃO'!M10+'027-CENTRAL MUN. REG.inss'!M10+'029-SETOR DOC. APOIO'!M10+'036-PLANTONISTAS'!M10+'CFerreira inden. e Benef.'!M10+'052-EDUC. AMBINT.'!M10+'053-EPIDEMOL.'!M10+'080-Coord. Informação'!M10+'993-ASS.IMPRENSA'!M10+'038-DISQUE SAUDE'!M10+'240-COORD. ADM.PESSOAL'!M10+'260-APOIO OPER.'!M10+'264-COORD. SET. SERV.'!M10+'994-OUVIDORIA'!M10+'S010-015-20 DEPT. PREEST.CONTAS'!M10+'CUIDANDO DO CUIDADOR'!M10+'SCPS-LESTE'!M10</f>
        <v>0</v>
      </c>
      <c r="N10" s="5">
        <f>'001-GABINETE'!N10+'ASSES. JURIDICA'!N10+'002-EXPEDIENTE'!N10+'012-DEPTO ADM.'!N10+'028-DGDO'!N10+'35-DEPTO SAUDE'!N10+'040-051 -COVISA'!N10+'UNID. PERICIA'!N10+'006-NUCLEO DE COMUNICAÇÃO'!N10+'027-CENTRAL MUN. REG.inss'!N10+'029-SETOR DOC. APOIO'!N10+'036-PLANTONISTAS'!N10+'CFerreira inden. e Benef.'!N10+'052-EDUC. AMBINT.'!N10+'053-EPIDEMOL.'!N10+'080-Coord. Informação'!N10+'993-ASS.IMPRENSA'!N10+'038-DISQUE SAUDE'!N10+'240-COORD. ADM.PESSOAL'!N10+'260-APOIO OPER.'!N10+'264-COORD. SET. SERV.'!N10+'994-OUVIDORIA'!N10+'S010-015-20 DEPT. PREEST.CONTAS'!N10+'CUIDANDO DO CUIDADOR'!N10+'SCPS-LESTE'!N10</f>
        <v>0</v>
      </c>
    </row>
    <row r="11" spans="2:14" ht="12.75">
      <c r="B11" s="4" t="s">
        <v>10</v>
      </c>
      <c r="C11" s="5">
        <f>'001-GABINETE'!C11+'ASSES. JURIDICA'!C11+'002-EXPEDIENTE'!C11+'012-DEPTO ADM.'!C11+'028-DGDO'!C11+'35-DEPTO SAUDE'!C11+'040-051 -COVISA'!C11+'UNID. PERICIA'!C11+'006-NUCLEO DE COMUNICAÇÃO'!C11+'027-CENTRAL MUN. REG.inss'!C11+'029-SETOR DOC. APOIO'!C11+'036-PLANTONISTAS'!C11+'CFerreira inden. e Benef.'!C11+'052-EDUC. AMBINT.'!C11+'053-EPIDEMOL.'!C11+'080-Coord. Informação'!C11+'993-ASS.IMPRENSA'!C11+'038-DISQUE SAUDE'!C11+'240-COORD. ADM.PESSOAL'!C11+'260-APOIO OPER.'!C11+'264-COORD. SET. SERV.'!C11+'994-OUVIDORIA'!C11+'S010-015-20 DEPT. PREEST.CONTAS'!C11+'CUIDANDO DO CUIDADOR'!C11+'SCPS-LESTE'!C11</f>
        <v>0</v>
      </c>
      <c r="D11" s="5">
        <f>'001-GABINETE'!D11+'ASSES. JURIDICA'!D11+'002-EXPEDIENTE'!D11+'012-DEPTO ADM.'!D11+'028-DGDO'!D11+'35-DEPTO SAUDE'!D11+'040-051 -COVISA'!D11+'UNID. PERICIA'!D11+'006-NUCLEO DE COMUNICAÇÃO'!D11+'027-CENTRAL MUN. REG.inss'!D11+'029-SETOR DOC. APOIO'!D11+'036-PLANTONISTAS'!D11+'CFerreira inden. e Benef.'!D11+'052-EDUC. AMBINT.'!D11+'053-EPIDEMOL.'!D11+'080-Coord. Informação'!D11+'993-ASS.IMPRENSA'!D11+'038-DISQUE SAUDE'!D11+'240-COORD. ADM.PESSOAL'!D11+'260-APOIO OPER.'!D11+'264-COORD. SET. SERV.'!D11+'994-OUVIDORIA'!D11+'S010-015-20 DEPT. PREEST.CONTAS'!D11+'CUIDANDO DO CUIDADOR'!D11+'SCPS-LESTE'!D11</f>
        <v>0</v>
      </c>
      <c r="E11" s="5">
        <f>'001-GABINETE'!E11+'ASSES. JURIDICA'!E11+'002-EXPEDIENTE'!E11+'012-DEPTO ADM.'!E11+'028-DGDO'!E11+'35-DEPTO SAUDE'!E11+'040-051 -COVISA'!E11+'UNID. PERICIA'!E11+'006-NUCLEO DE COMUNICAÇÃO'!E11+'027-CENTRAL MUN. REG.inss'!E11+'029-SETOR DOC. APOIO'!E11+'036-PLANTONISTAS'!E11+'CFerreira inden. e Benef.'!E11+'052-EDUC. AMBINT.'!E11+'053-EPIDEMOL.'!E11+'080-Coord. Informação'!E11+'993-ASS.IMPRENSA'!E11+'038-DISQUE SAUDE'!E11+'240-COORD. ADM.PESSOAL'!E11+'260-APOIO OPER.'!E11+'264-COORD. SET. SERV.'!E11+'994-OUVIDORIA'!E11+'S010-015-20 DEPT. PREEST.CONTAS'!E11+'CUIDANDO DO CUIDADOR'!E11+'SCPS-LESTE'!E11</f>
        <v>0</v>
      </c>
      <c r="F11" s="5">
        <f>'001-GABINETE'!F11+'ASSES. JURIDICA'!F11+'002-EXPEDIENTE'!F11+'012-DEPTO ADM.'!F11+'028-DGDO'!F11+'35-DEPTO SAUDE'!F11+'040-051 -COVISA'!F11+'UNID. PERICIA'!F11+'006-NUCLEO DE COMUNICAÇÃO'!F11+'027-CENTRAL MUN. REG.inss'!F11+'029-SETOR DOC. APOIO'!F11+'036-PLANTONISTAS'!F11+'CFerreira inden. e Benef.'!F11+'052-EDUC. AMBINT.'!F11+'053-EPIDEMOL.'!F11+'080-Coord. Informação'!F11+'993-ASS.IMPRENSA'!F11+'038-DISQUE SAUDE'!F11+'240-COORD. ADM.PESSOAL'!F11+'260-APOIO OPER.'!F11+'264-COORD. SET. SERV.'!F11+'994-OUVIDORIA'!F11+'S010-015-20 DEPT. PREEST.CONTAS'!F11+'CUIDANDO DO CUIDADOR'!F11+'SCPS-LESTE'!F11</f>
        <v>0</v>
      </c>
      <c r="G11" s="5">
        <f>'001-GABINETE'!G11+'ASSES. JURIDICA'!G11+'002-EXPEDIENTE'!G11+'012-DEPTO ADM.'!G11+'028-DGDO'!G11+'35-DEPTO SAUDE'!G11+'040-051 -COVISA'!G11+'UNID. PERICIA'!G11+'006-NUCLEO DE COMUNICAÇÃO'!G11+'027-CENTRAL MUN. REG.inss'!G11+'029-SETOR DOC. APOIO'!G11+'036-PLANTONISTAS'!G11+'CFerreira inden. e Benef.'!G11+'052-EDUC. AMBINT.'!G11+'053-EPIDEMOL.'!G11+'080-Coord. Informação'!G11+'993-ASS.IMPRENSA'!G11+'038-DISQUE SAUDE'!G11+'240-COORD. ADM.PESSOAL'!G11+'260-APOIO OPER.'!G11+'264-COORD. SET. SERV.'!G11+'994-OUVIDORIA'!G11+'S010-015-20 DEPT. PREEST.CONTAS'!G11+'CUIDANDO DO CUIDADOR'!G11+'SCPS-LESTE'!G11</f>
        <v>0</v>
      </c>
      <c r="H11" s="5">
        <f>'001-GABINETE'!H11+'ASSES. JURIDICA'!H11+'002-EXPEDIENTE'!H11+'012-DEPTO ADM.'!H11+'028-DGDO'!H11+'35-DEPTO SAUDE'!H11+'040-051 -COVISA'!H11+'UNID. PERICIA'!H11+'006-NUCLEO DE COMUNICAÇÃO'!H11+'027-CENTRAL MUN. REG.inss'!H11+'029-SETOR DOC. APOIO'!H11+'036-PLANTONISTAS'!H11+'CFerreira inden. e Benef.'!H11+'052-EDUC. AMBINT.'!H11+'053-EPIDEMOL.'!H11+'080-Coord. Informação'!H11+'993-ASS.IMPRENSA'!H11+'038-DISQUE SAUDE'!H11+'240-COORD. ADM.PESSOAL'!H11+'260-APOIO OPER.'!H11+'264-COORD. SET. SERV.'!H11+'994-OUVIDORIA'!H11+'S010-015-20 DEPT. PREEST.CONTAS'!H11+'CUIDANDO DO CUIDADOR'!H11+'SCPS-LESTE'!H11</f>
        <v>0</v>
      </c>
      <c r="I11" s="5">
        <f>'001-GABINETE'!I11+'ASSES. JURIDICA'!I11+'002-EXPEDIENTE'!I11+'012-DEPTO ADM.'!I11+'028-DGDO'!I11+'35-DEPTO SAUDE'!I11+'040-051 -COVISA'!I11+'UNID. PERICIA'!I11+'006-NUCLEO DE COMUNICAÇÃO'!I11+'027-CENTRAL MUN. REG.inss'!I11+'029-SETOR DOC. APOIO'!I11+'036-PLANTONISTAS'!I11+'CFerreira inden. e Benef.'!I11+'052-EDUC. AMBINT.'!I11+'053-EPIDEMOL.'!I11+'080-Coord. Informação'!I11+'993-ASS.IMPRENSA'!I11+'038-DISQUE SAUDE'!I11+'240-COORD. ADM.PESSOAL'!I11+'260-APOIO OPER.'!I11+'264-COORD. SET. SERV.'!I11+'994-OUVIDORIA'!I11+'S010-015-20 DEPT. PREEST.CONTAS'!I11+'CUIDANDO DO CUIDADOR'!I11+'SCPS-LESTE'!I11</f>
        <v>0</v>
      </c>
      <c r="J11" s="5">
        <f>'001-GABINETE'!J11+'ASSES. JURIDICA'!J11+'002-EXPEDIENTE'!J11+'012-DEPTO ADM.'!J11+'028-DGDO'!J11+'35-DEPTO SAUDE'!J11+'040-051 -COVISA'!J11+'UNID. PERICIA'!J11+'006-NUCLEO DE COMUNICAÇÃO'!J11+'027-CENTRAL MUN. REG.inss'!J11+'029-SETOR DOC. APOIO'!J11+'036-PLANTONISTAS'!J11+'CFerreira inden. e Benef.'!J11+'052-EDUC. AMBINT.'!J11+'053-EPIDEMOL.'!J11+'080-Coord. Informação'!J11+'993-ASS.IMPRENSA'!J11+'038-DISQUE SAUDE'!J11+'240-COORD. ADM.PESSOAL'!J11+'260-APOIO OPER.'!J11+'264-COORD. SET. SERV.'!J11+'994-OUVIDORIA'!J11+'S010-015-20 DEPT. PREEST.CONTAS'!J11+'CUIDANDO DO CUIDADOR'!J11+'SCPS-LESTE'!J11</f>
        <v>0</v>
      </c>
      <c r="K11" s="5">
        <f>'001-GABINETE'!K11+'ASSES. JURIDICA'!K11+'002-EXPEDIENTE'!K11+'012-DEPTO ADM.'!K11+'028-DGDO'!K11+'35-DEPTO SAUDE'!K11+'040-051 -COVISA'!K11+'UNID. PERICIA'!K11+'006-NUCLEO DE COMUNICAÇÃO'!K11+'027-CENTRAL MUN. REG.inss'!K11+'029-SETOR DOC. APOIO'!K11+'036-PLANTONISTAS'!K11+'CFerreira inden. e Benef.'!K11+'052-EDUC. AMBINT.'!K11+'053-EPIDEMOL.'!K11+'080-Coord. Informação'!K11+'993-ASS.IMPRENSA'!K11+'038-DISQUE SAUDE'!K11+'240-COORD. ADM.PESSOAL'!K11+'260-APOIO OPER.'!K11+'264-COORD. SET. SERV.'!K11+'994-OUVIDORIA'!K11+'S010-015-20 DEPT. PREEST.CONTAS'!K11+'CUIDANDO DO CUIDADOR'!K11+'SCPS-LESTE'!K11</f>
        <v>0</v>
      </c>
      <c r="L11" s="5">
        <f>'001-GABINETE'!L11+'ASSES. JURIDICA'!L11+'002-EXPEDIENTE'!L11+'012-DEPTO ADM.'!L11+'028-DGDO'!L11+'35-DEPTO SAUDE'!L11+'040-051 -COVISA'!L11+'UNID. PERICIA'!L11+'006-NUCLEO DE COMUNICAÇÃO'!L11+'027-CENTRAL MUN. REG.inss'!L11+'029-SETOR DOC. APOIO'!L11+'036-PLANTONISTAS'!L11+'CFerreira inden. e Benef.'!L11+'052-EDUC. AMBINT.'!L11+'053-EPIDEMOL.'!L11+'080-Coord. Informação'!L11+'993-ASS.IMPRENSA'!L11+'038-DISQUE SAUDE'!L11+'240-COORD. ADM.PESSOAL'!L11+'260-APOIO OPER.'!L11+'264-COORD. SET. SERV.'!L11+'994-OUVIDORIA'!L11+'S010-015-20 DEPT. PREEST.CONTAS'!L11+'CUIDANDO DO CUIDADOR'!L11+'SCPS-LESTE'!L11</f>
        <v>0</v>
      </c>
      <c r="M11" s="5">
        <f>'001-GABINETE'!M11+'ASSES. JURIDICA'!M11+'002-EXPEDIENTE'!M11+'012-DEPTO ADM.'!M11+'028-DGDO'!M11+'35-DEPTO SAUDE'!M11+'040-051 -COVISA'!M11+'UNID. PERICIA'!M11+'006-NUCLEO DE COMUNICAÇÃO'!M11+'027-CENTRAL MUN. REG.inss'!M11+'029-SETOR DOC. APOIO'!M11+'036-PLANTONISTAS'!M11+'CFerreira inden. e Benef.'!M11+'052-EDUC. AMBINT.'!M11+'053-EPIDEMOL.'!M11+'080-Coord. Informação'!M11+'993-ASS.IMPRENSA'!M11+'038-DISQUE SAUDE'!M11+'240-COORD. ADM.PESSOAL'!M11+'260-APOIO OPER.'!M11+'264-COORD. SET. SERV.'!M11+'994-OUVIDORIA'!M11+'S010-015-20 DEPT. PREEST.CONTAS'!M11+'CUIDANDO DO CUIDADOR'!M11+'SCPS-LESTE'!M11</f>
        <v>0</v>
      </c>
      <c r="N11" s="5">
        <f>'001-GABINETE'!N11+'ASSES. JURIDICA'!N11+'002-EXPEDIENTE'!N11+'012-DEPTO ADM.'!N11+'028-DGDO'!N11+'35-DEPTO SAUDE'!N11+'040-051 -COVISA'!N11+'UNID. PERICIA'!N11+'006-NUCLEO DE COMUNICAÇÃO'!N11+'027-CENTRAL MUN. REG.inss'!N11+'029-SETOR DOC. APOIO'!N11+'036-PLANTONISTAS'!N11+'CFerreira inden. e Benef.'!N11+'052-EDUC. AMBINT.'!N11+'053-EPIDEMOL.'!N11+'080-Coord. Informação'!N11+'993-ASS.IMPRENSA'!N11+'038-DISQUE SAUDE'!N11+'240-COORD. ADM.PESSOAL'!N11+'260-APOIO OPER.'!N11+'264-COORD. SET. SERV.'!N11+'994-OUVIDORIA'!N11+'S010-015-20 DEPT. PREEST.CONTAS'!N11+'CUIDANDO DO CUIDADOR'!N11+'SCPS-LESTE'!N11</f>
        <v>0</v>
      </c>
    </row>
    <row r="12" spans="2:15" ht="12.75">
      <c r="B12" s="4" t="s">
        <v>11</v>
      </c>
      <c r="C12" s="5">
        <f>'001-GABINETE'!C12+'ASSES. JURIDICA'!C12+'002-EXPEDIENTE'!C12+'012-DEPTO ADM.'!C12+'028-DGDO'!C12+'35-DEPTO SAUDE'!C12+'040-051 -COVISA'!C12+'UNID. PERICIA'!C12+'006-NUCLEO DE COMUNICAÇÃO'!C12+'027-CENTRAL MUN. REG.inss'!C12+'029-SETOR DOC. APOIO'!C12+'036-PLANTONISTAS'!C12+'CFerreira inden. e Benef.'!C12+'052-EDUC. AMBINT.'!C12+'053-EPIDEMOL.'!C12+'080-Coord. Informação'!C12+'993-ASS.IMPRENSA'!C12+'038-DISQUE SAUDE'!C12+'240-COORD. ADM.PESSOAL'!C12+'260-APOIO OPER.'!C12+'264-COORD. SET. SERV.'!C12+'994-OUVIDORIA'!C12+'S010-015-20 DEPT. PREEST.CONTAS'!C12+'CUIDANDO DO CUIDADOR'!C12+'SCPS-LESTE'!C12</f>
        <v>81.9802533817</v>
      </c>
      <c r="D12" s="5">
        <f>'001-GABINETE'!D12+'ASSES. JURIDICA'!D12+'002-EXPEDIENTE'!D12+'012-DEPTO ADM.'!D12+'028-DGDO'!D12+'35-DEPTO SAUDE'!D12+'040-051 -COVISA'!D12+'UNID. PERICIA'!D12+'006-NUCLEO DE COMUNICAÇÃO'!D12+'027-CENTRAL MUN. REG.inss'!D12+'029-SETOR DOC. APOIO'!D12+'036-PLANTONISTAS'!D12+'CFerreira inden. e Benef.'!D12+'052-EDUC. AMBINT.'!D12+'053-EPIDEMOL.'!D12+'080-Coord. Informação'!D12+'993-ASS.IMPRENSA'!D12+'038-DISQUE SAUDE'!D12+'240-COORD. ADM.PESSOAL'!D12+'260-APOIO OPER.'!D12+'264-COORD. SET. SERV.'!D12+'994-OUVIDORIA'!D12+'S010-015-20 DEPT. PREEST.CONTAS'!D12+'CUIDANDO DO CUIDADOR'!D12+'SCPS-LESTE'!D12</f>
        <v>60.491370362599994</v>
      </c>
      <c r="E12" s="5">
        <f>'001-GABINETE'!E12+'ASSES. JURIDICA'!E12+'002-EXPEDIENTE'!E12+'012-DEPTO ADM.'!E12+'028-DGDO'!E12+'35-DEPTO SAUDE'!E12+'040-051 -COVISA'!E12+'UNID. PERICIA'!E12+'006-NUCLEO DE COMUNICAÇÃO'!E12+'027-CENTRAL MUN. REG.inss'!E12+'029-SETOR DOC. APOIO'!E12+'036-PLANTONISTAS'!E12+'CFerreira inden. e Benef.'!E12+'052-EDUC. AMBINT.'!E12+'053-EPIDEMOL.'!E12+'080-Coord. Informação'!E12+'993-ASS.IMPRENSA'!E12+'038-DISQUE SAUDE'!E12+'240-COORD. ADM.PESSOAL'!E12+'260-APOIO OPER.'!E12+'264-COORD. SET. SERV.'!E12+'994-OUVIDORIA'!E12+'S010-015-20 DEPT. PREEST.CONTAS'!E12+'CUIDANDO DO CUIDADOR'!E12+'SCPS-LESTE'!E12</f>
        <v>47.64</v>
      </c>
      <c r="F12" s="5">
        <f>'001-GABINETE'!F12+'ASSES. JURIDICA'!F12+'002-EXPEDIENTE'!F12+'012-DEPTO ADM.'!F12+'028-DGDO'!F12+'35-DEPTO SAUDE'!F12+'040-051 -COVISA'!F12+'UNID. PERICIA'!F12+'006-NUCLEO DE COMUNICAÇÃO'!F12+'027-CENTRAL MUN. REG.inss'!F12+'029-SETOR DOC. APOIO'!F12+'036-PLANTONISTAS'!F12+'CFerreira inden. e Benef.'!F12+'052-EDUC. AMBINT.'!F12+'053-EPIDEMOL.'!F12+'080-Coord. Informação'!F12+'993-ASS.IMPRENSA'!F12+'038-DISQUE SAUDE'!F12+'240-COORD. ADM.PESSOAL'!F12+'260-APOIO OPER.'!F12+'264-COORD. SET. SERV.'!F12+'994-OUVIDORIA'!F12+'S010-015-20 DEPT. PREEST.CONTAS'!F12+'CUIDANDO DO CUIDADOR'!F12+'SCPS-LESTE'!F12</f>
        <v>242.6142337473</v>
      </c>
      <c r="G12" s="5">
        <f>'001-GABINETE'!G12+'ASSES. JURIDICA'!G12+'002-EXPEDIENTE'!G12+'012-DEPTO ADM.'!G12+'028-DGDO'!G12+'35-DEPTO SAUDE'!G12+'040-051 -COVISA'!G12+'UNID. PERICIA'!G12+'006-NUCLEO DE COMUNICAÇÃO'!G12+'027-CENTRAL MUN. REG.inss'!G12+'029-SETOR DOC. APOIO'!G12+'036-PLANTONISTAS'!G12+'CFerreira inden. e Benef.'!G12+'052-EDUC. AMBINT.'!G12+'053-EPIDEMOL.'!G12+'080-Coord. Informação'!G12+'993-ASS.IMPRENSA'!G12+'038-DISQUE SAUDE'!G12+'240-COORD. ADM.PESSOAL'!G12+'260-APOIO OPER.'!G12+'264-COORD. SET. SERV.'!G12+'994-OUVIDORIA'!G12+'S010-015-20 DEPT. PREEST.CONTAS'!G12+'CUIDANDO DO CUIDADOR'!G12+'SCPS-LESTE'!G12</f>
        <v>171.1988717544</v>
      </c>
      <c r="H12" s="5">
        <f>'001-GABINETE'!H12+'ASSES. JURIDICA'!H12+'002-EXPEDIENTE'!H12+'012-DEPTO ADM.'!H12+'028-DGDO'!H12+'35-DEPTO SAUDE'!H12+'040-051 -COVISA'!H12+'UNID. PERICIA'!H12+'006-NUCLEO DE COMUNICAÇÃO'!H12+'027-CENTRAL MUN. REG.inss'!H12+'029-SETOR DOC. APOIO'!H12+'036-PLANTONISTAS'!H12+'CFerreira inden. e Benef.'!H12+'052-EDUC. AMBINT.'!H12+'053-EPIDEMOL.'!H12+'080-Coord. Informação'!H12+'993-ASS.IMPRENSA'!H12+'038-DISQUE SAUDE'!H12+'240-COORD. ADM.PESSOAL'!H12+'260-APOIO OPER.'!H12+'264-COORD. SET. SERV.'!H12+'994-OUVIDORIA'!H12+'S010-015-20 DEPT. PREEST.CONTAS'!H12+'CUIDANDO DO CUIDADOR'!H12+'SCPS-LESTE'!H12</f>
        <v>242.6411538462</v>
      </c>
      <c r="I12" s="5">
        <f>'001-GABINETE'!I12+'ASSES. JURIDICA'!I12+'002-EXPEDIENTE'!I12+'012-DEPTO ADM.'!I12+'028-DGDO'!I12+'35-DEPTO SAUDE'!I12+'040-051 -COVISA'!I12+'UNID. PERICIA'!I12+'006-NUCLEO DE COMUNICAÇÃO'!I12+'027-CENTRAL MUN. REG.inss'!I12+'029-SETOR DOC. APOIO'!I12+'036-PLANTONISTAS'!I12+'CFerreira inden. e Benef.'!I12+'052-EDUC. AMBINT.'!I12+'053-EPIDEMOL.'!I12+'080-Coord. Informação'!I12+'993-ASS.IMPRENSA'!I12+'038-DISQUE SAUDE'!I12+'240-COORD. ADM.PESSOAL'!I12+'260-APOIO OPER.'!I12+'264-COORD. SET. SERV.'!I12+'994-OUVIDORIA'!I12+'S010-015-20 DEPT. PREEST.CONTAS'!I12+'CUIDANDO DO CUIDADOR'!I12+'SCPS-LESTE'!I12</f>
        <v>228.57145292400003</v>
      </c>
      <c r="J12" s="5">
        <f>'001-GABINETE'!J12+'ASSES. JURIDICA'!J12+'002-EXPEDIENTE'!J12+'012-DEPTO ADM.'!J12+'028-DGDO'!J12+'35-DEPTO SAUDE'!J12+'040-051 -COVISA'!J12+'UNID. PERICIA'!J12+'006-NUCLEO DE COMUNICAÇÃO'!J12+'027-CENTRAL MUN. REG.inss'!J12+'029-SETOR DOC. APOIO'!J12+'036-PLANTONISTAS'!J12+'CFerreira inden. e Benef.'!J12+'052-EDUC. AMBINT.'!J12+'053-EPIDEMOL.'!J12+'080-Coord. Informação'!J12+'993-ASS.IMPRENSA'!J12+'038-DISQUE SAUDE'!J12+'240-COORD. ADM.PESSOAL'!J12+'260-APOIO OPER.'!J12+'264-COORD. SET. SERV.'!J12+'994-OUVIDORIA'!J12+'S010-015-20 DEPT. PREEST.CONTAS'!J12+'CUIDANDO DO CUIDADOR'!J12+'SCPS-LESTE'!J12</f>
        <v>45.48</v>
      </c>
      <c r="K12" s="5">
        <f>'001-GABINETE'!K12+'ASSES. JURIDICA'!K12+'002-EXPEDIENTE'!K12+'012-DEPTO ADM.'!K12+'028-DGDO'!K12+'35-DEPTO SAUDE'!K12+'040-051 -COVISA'!K12+'UNID. PERICIA'!K12+'006-NUCLEO DE COMUNICAÇÃO'!K12+'027-CENTRAL MUN. REG.inss'!K12+'029-SETOR DOC. APOIO'!K12+'036-PLANTONISTAS'!K12+'CFerreira inden. e Benef.'!K12+'052-EDUC. AMBINT.'!K12+'053-EPIDEMOL.'!K12+'080-Coord. Informação'!K12+'993-ASS.IMPRENSA'!K12+'038-DISQUE SAUDE'!K12+'240-COORD. ADM.PESSOAL'!K12+'260-APOIO OPER.'!K12+'264-COORD. SET. SERV.'!K12+'994-OUVIDORIA'!K12+'S010-015-20 DEPT. PREEST.CONTAS'!K12+'CUIDANDO DO CUIDADOR'!K12+'SCPS-LESTE'!K12</f>
        <v>321.5076527573</v>
      </c>
      <c r="L12" s="5">
        <f>'001-GABINETE'!L12+'ASSES. JURIDICA'!L12+'002-EXPEDIENTE'!L12+'012-DEPTO ADM.'!L12+'028-DGDO'!L12+'35-DEPTO SAUDE'!L12+'040-051 -COVISA'!L12+'UNID. PERICIA'!L12+'006-NUCLEO DE COMUNICAÇÃO'!L12+'027-CENTRAL MUN. REG.inss'!L12+'029-SETOR DOC. APOIO'!L12+'036-PLANTONISTAS'!L12+'CFerreira inden. e Benef.'!L12+'052-EDUC. AMBINT.'!L12+'053-EPIDEMOL.'!L12+'080-Coord. Informação'!L12+'993-ASS.IMPRENSA'!L12+'038-DISQUE SAUDE'!L12+'240-COORD. ADM.PESSOAL'!L12+'260-APOIO OPER.'!L12+'264-COORD. SET. SERV.'!L12+'994-OUVIDORIA'!L12+'S010-015-20 DEPT. PREEST.CONTAS'!L12+'CUIDANDO DO CUIDADOR'!L12+'SCPS-LESTE'!L12</f>
        <v>1079.5806163494</v>
      </c>
      <c r="M12" s="5">
        <f>'001-GABINETE'!M12+'ASSES. JURIDICA'!M12+'002-EXPEDIENTE'!M12+'012-DEPTO ADM.'!M12+'028-DGDO'!M12+'35-DEPTO SAUDE'!M12+'040-051 -COVISA'!M12+'UNID. PERICIA'!M12+'006-NUCLEO DE COMUNICAÇÃO'!M12+'027-CENTRAL MUN. REG.inss'!M12+'029-SETOR DOC. APOIO'!M12+'036-PLANTONISTAS'!M12+'CFerreira inden. e Benef.'!M12+'052-EDUC. AMBINT.'!M12+'053-EPIDEMOL.'!M12+'080-Coord. Informação'!M12+'993-ASS.IMPRENSA'!M12+'038-DISQUE SAUDE'!M12+'240-COORD. ADM.PESSOAL'!M12+'260-APOIO OPER.'!M12+'264-COORD. SET. SERV.'!M12+'994-OUVIDORIA'!M12+'S010-015-20 DEPT. PREEST.CONTAS'!M12+'CUIDANDO DO CUIDADOR'!M12+'SCPS-LESTE'!M12</f>
        <v>562.8217624452</v>
      </c>
      <c r="N12" s="5">
        <f>'001-GABINETE'!N12+'ASSES. JURIDICA'!N12+'002-EXPEDIENTE'!N12+'012-DEPTO ADM.'!N12+'028-DGDO'!N12+'35-DEPTO SAUDE'!N12+'040-051 -COVISA'!N12+'UNID. PERICIA'!N12+'006-NUCLEO DE COMUNICAÇÃO'!N12+'027-CENTRAL MUN. REG.inss'!N12+'029-SETOR DOC. APOIO'!N12+'036-PLANTONISTAS'!N12+'CFerreira inden. e Benef.'!N12+'052-EDUC. AMBINT.'!N12+'053-EPIDEMOL.'!N12+'080-Coord. Informação'!N12+'993-ASS.IMPRENSA'!N12+'038-DISQUE SAUDE'!N12+'240-COORD. ADM.PESSOAL'!N12+'260-APOIO OPER.'!N12+'264-COORD. SET. SERV.'!N12+'994-OUVIDORIA'!N12+'S010-015-20 DEPT. PREEST.CONTAS'!N12+'CUIDANDO DO CUIDADOR'!N12+'SCPS-LESTE'!N12</f>
        <v>435.336162382</v>
      </c>
      <c r="O12" s="13"/>
    </row>
    <row r="13" spans="2:14" ht="12.75">
      <c r="B13" s="4" t="s">
        <v>12</v>
      </c>
      <c r="C13" s="5">
        <f>'001-GABINETE'!C13+'ASSES. JURIDICA'!C13+'002-EXPEDIENTE'!C13+'012-DEPTO ADM.'!C13+'028-DGDO'!C13+'35-DEPTO SAUDE'!C13+'040-051 -COVISA'!C13+'UNID. PERICIA'!C13+'006-NUCLEO DE COMUNICAÇÃO'!C13+'027-CENTRAL MUN. REG.inss'!C13+'029-SETOR DOC. APOIO'!C13+'036-PLANTONISTAS'!C13+'CFerreira inden. e Benef.'!C13+'052-EDUC. AMBINT.'!C13+'053-EPIDEMOL.'!C13+'080-Coord. Informação'!C13+'993-ASS.IMPRENSA'!C13+'038-DISQUE SAUDE'!C13+'240-COORD. ADM.PESSOAL'!C13+'260-APOIO OPER.'!C13+'264-COORD. SET. SERV.'!C13+'994-OUVIDORIA'!C13+'S010-015-20 DEPT. PREEST.CONTAS'!C13+'CUIDANDO DO CUIDADOR'!C13+'SCPS-LESTE'!C13</f>
        <v>0</v>
      </c>
      <c r="D13" s="5">
        <f>'001-GABINETE'!D13+'ASSES. JURIDICA'!D13+'002-EXPEDIENTE'!D13+'012-DEPTO ADM.'!D13+'028-DGDO'!D13+'35-DEPTO SAUDE'!D13+'040-051 -COVISA'!D13+'UNID. PERICIA'!D13+'006-NUCLEO DE COMUNICAÇÃO'!D13+'027-CENTRAL MUN. REG.inss'!D13+'029-SETOR DOC. APOIO'!D13+'036-PLANTONISTAS'!D13+'CFerreira inden. e Benef.'!D13+'052-EDUC. AMBINT.'!D13+'053-EPIDEMOL.'!D13+'080-Coord. Informação'!D13+'993-ASS.IMPRENSA'!D13+'038-DISQUE SAUDE'!D13+'240-COORD. ADM.PESSOAL'!D13+'260-APOIO OPER.'!D13+'264-COORD. SET. SERV.'!D13+'994-OUVIDORIA'!D13+'S010-015-20 DEPT. PREEST.CONTAS'!D13+'CUIDANDO DO CUIDADOR'!D13+'SCPS-LESTE'!D13</f>
        <v>0</v>
      </c>
      <c r="E13" s="5">
        <f>'001-GABINETE'!E13+'ASSES. JURIDICA'!E13+'002-EXPEDIENTE'!E13+'012-DEPTO ADM.'!E13+'028-DGDO'!E13+'35-DEPTO SAUDE'!E13+'040-051 -COVISA'!E13+'UNID. PERICIA'!E13+'006-NUCLEO DE COMUNICAÇÃO'!E13+'027-CENTRAL MUN. REG.inss'!E13+'029-SETOR DOC. APOIO'!E13+'036-PLANTONISTAS'!E13+'CFerreira inden. e Benef.'!E13+'052-EDUC. AMBINT.'!E13+'053-EPIDEMOL.'!E13+'080-Coord. Informação'!E13+'993-ASS.IMPRENSA'!E13+'038-DISQUE SAUDE'!E13+'240-COORD. ADM.PESSOAL'!E13+'260-APOIO OPER.'!E13+'264-COORD. SET. SERV.'!E13+'994-OUVIDORIA'!E13+'S010-015-20 DEPT. PREEST.CONTAS'!E13+'CUIDANDO DO CUIDADOR'!E13+'SCPS-LESTE'!E13</f>
        <v>0</v>
      </c>
      <c r="F13" s="5">
        <f>'001-GABINETE'!F13+'ASSES. JURIDICA'!F13+'002-EXPEDIENTE'!F13+'012-DEPTO ADM.'!F13+'028-DGDO'!F13+'35-DEPTO SAUDE'!F13+'040-051 -COVISA'!F13+'UNID. PERICIA'!F13+'006-NUCLEO DE COMUNICAÇÃO'!F13+'027-CENTRAL MUN. REG.inss'!F13+'029-SETOR DOC. APOIO'!F13+'036-PLANTONISTAS'!F13+'CFerreira inden. e Benef.'!F13+'052-EDUC. AMBINT.'!F13+'053-EPIDEMOL.'!F13+'080-Coord. Informação'!F13+'993-ASS.IMPRENSA'!F13+'038-DISQUE SAUDE'!F13+'240-COORD. ADM.PESSOAL'!F13+'260-APOIO OPER.'!F13+'264-COORD. SET. SERV.'!F13+'994-OUVIDORIA'!F13+'S010-015-20 DEPT. PREEST.CONTAS'!F13+'CUIDANDO DO CUIDADOR'!F13+'SCPS-LESTE'!F13</f>
        <v>0</v>
      </c>
      <c r="G13" s="5">
        <f>'001-GABINETE'!G13+'ASSES. JURIDICA'!G13+'002-EXPEDIENTE'!G13+'012-DEPTO ADM.'!G13+'028-DGDO'!G13+'35-DEPTO SAUDE'!G13+'040-051 -COVISA'!G13+'UNID. PERICIA'!G13+'006-NUCLEO DE COMUNICAÇÃO'!G13+'027-CENTRAL MUN. REG.inss'!G13+'029-SETOR DOC. APOIO'!G13+'036-PLANTONISTAS'!G13+'CFerreira inden. e Benef.'!G13+'052-EDUC. AMBINT.'!G13+'053-EPIDEMOL.'!G13+'080-Coord. Informação'!G13+'993-ASS.IMPRENSA'!G13+'038-DISQUE SAUDE'!G13+'240-COORD. ADM.PESSOAL'!G13+'260-APOIO OPER.'!G13+'264-COORD. SET. SERV.'!G13+'994-OUVIDORIA'!G13+'S010-015-20 DEPT. PREEST.CONTAS'!G13+'CUIDANDO DO CUIDADOR'!G13+'SCPS-LESTE'!G13</f>
        <v>0</v>
      </c>
      <c r="H13" s="5">
        <f>'001-GABINETE'!H13+'ASSES. JURIDICA'!H13+'002-EXPEDIENTE'!H13+'012-DEPTO ADM.'!H13+'028-DGDO'!H13+'35-DEPTO SAUDE'!H13+'040-051 -COVISA'!H13+'UNID. PERICIA'!H13+'006-NUCLEO DE COMUNICAÇÃO'!H13+'027-CENTRAL MUN. REG.inss'!H13+'029-SETOR DOC. APOIO'!H13+'036-PLANTONISTAS'!H13+'CFerreira inden. e Benef.'!H13+'052-EDUC. AMBINT.'!H13+'053-EPIDEMOL.'!H13+'080-Coord. Informação'!H13+'993-ASS.IMPRENSA'!H13+'038-DISQUE SAUDE'!H13+'240-COORD. ADM.PESSOAL'!H13+'260-APOIO OPER.'!H13+'264-COORD. SET. SERV.'!H13+'994-OUVIDORIA'!H13+'S010-015-20 DEPT. PREEST.CONTAS'!H13+'CUIDANDO DO CUIDADOR'!H13+'SCPS-LESTE'!H13</f>
        <v>0</v>
      </c>
      <c r="I13" s="5">
        <f>'001-GABINETE'!I13+'ASSES. JURIDICA'!I13+'002-EXPEDIENTE'!I13+'012-DEPTO ADM.'!I13+'028-DGDO'!I13+'35-DEPTO SAUDE'!I13+'040-051 -COVISA'!I13+'UNID. PERICIA'!I13+'006-NUCLEO DE COMUNICAÇÃO'!I13+'027-CENTRAL MUN. REG.inss'!I13+'029-SETOR DOC. APOIO'!I13+'036-PLANTONISTAS'!I13+'CFerreira inden. e Benef.'!I13+'052-EDUC. AMBINT.'!I13+'053-EPIDEMOL.'!I13+'080-Coord. Informação'!I13+'993-ASS.IMPRENSA'!I13+'038-DISQUE SAUDE'!I13+'240-COORD. ADM.PESSOAL'!I13+'260-APOIO OPER.'!I13+'264-COORD. SET. SERV.'!I13+'994-OUVIDORIA'!I13+'S010-015-20 DEPT. PREEST.CONTAS'!I13+'CUIDANDO DO CUIDADOR'!I13+'SCPS-LESTE'!I13</f>
        <v>0</v>
      </c>
      <c r="J13" s="5">
        <f>'001-GABINETE'!J13+'ASSES. JURIDICA'!J13+'002-EXPEDIENTE'!J13+'012-DEPTO ADM.'!J13+'028-DGDO'!J13+'35-DEPTO SAUDE'!J13+'040-051 -COVISA'!J13+'UNID. PERICIA'!J13+'006-NUCLEO DE COMUNICAÇÃO'!J13+'027-CENTRAL MUN. REG.inss'!J13+'029-SETOR DOC. APOIO'!J13+'036-PLANTONISTAS'!J13+'CFerreira inden. e Benef.'!J13+'052-EDUC. AMBINT.'!J13+'053-EPIDEMOL.'!J13+'080-Coord. Informação'!J13+'993-ASS.IMPRENSA'!J13+'038-DISQUE SAUDE'!J13+'240-COORD. ADM.PESSOAL'!J13+'260-APOIO OPER.'!J13+'264-COORD. SET. SERV.'!J13+'994-OUVIDORIA'!J13+'S010-015-20 DEPT. PREEST.CONTAS'!J13+'CUIDANDO DO CUIDADOR'!J13+'SCPS-LESTE'!J13</f>
        <v>0</v>
      </c>
      <c r="K13" s="5">
        <f>'001-GABINETE'!K13+'ASSES. JURIDICA'!K13+'002-EXPEDIENTE'!K13+'012-DEPTO ADM.'!K13+'028-DGDO'!K13+'35-DEPTO SAUDE'!K13+'040-051 -COVISA'!K13+'UNID. PERICIA'!K13+'006-NUCLEO DE COMUNICAÇÃO'!K13+'027-CENTRAL MUN. REG.inss'!K13+'029-SETOR DOC. APOIO'!K13+'036-PLANTONISTAS'!K13+'CFerreira inden. e Benef.'!K13+'052-EDUC. AMBINT.'!K13+'053-EPIDEMOL.'!K13+'080-Coord. Informação'!K13+'993-ASS.IMPRENSA'!K13+'038-DISQUE SAUDE'!K13+'240-COORD. ADM.PESSOAL'!K13+'260-APOIO OPER.'!K13+'264-COORD. SET. SERV.'!K13+'994-OUVIDORIA'!K13+'S010-015-20 DEPT. PREEST.CONTAS'!K13+'CUIDANDO DO CUIDADOR'!K13+'SCPS-LESTE'!K13</f>
        <v>0</v>
      </c>
      <c r="L13" s="5">
        <f>'001-GABINETE'!L13+'ASSES. JURIDICA'!L13+'002-EXPEDIENTE'!L13+'012-DEPTO ADM.'!L13+'028-DGDO'!L13+'35-DEPTO SAUDE'!L13+'040-051 -COVISA'!L13+'UNID. PERICIA'!L13+'006-NUCLEO DE COMUNICAÇÃO'!L13+'027-CENTRAL MUN. REG.inss'!L13+'029-SETOR DOC. APOIO'!L13+'036-PLANTONISTAS'!L13+'CFerreira inden. e Benef.'!L13+'052-EDUC. AMBINT.'!L13+'053-EPIDEMOL.'!L13+'080-Coord. Informação'!L13+'993-ASS.IMPRENSA'!L13+'038-DISQUE SAUDE'!L13+'240-COORD. ADM.PESSOAL'!L13+'260-APOIO OPER.'!L13+'264-COORD. SET. SERV.'!L13+'994-OUVIDORIA'!L13+'S010-015-20 DEPT. PREEST.CONTAS'!L13+'CUIDANDO DO CUIDADOR'!L13+'SCPS-LESTE'!L13</f>
        <v>0</v>
      </c>
      <c r="M13" s="5">
        <f>'001-GABINETE'!M13+'ASSES. JURIDICA'!M13+'002-EXPEDIENTE'!M13+'012-DEPTO ADM.'!M13+'028-DGDO'!M13+'35-DEPTO SAUDE'!M13+'040-051 -COVISA'!M13+'UNID. PERICIA'!M13+'006-NUCLEO DE COMUNICAÇÃO'!M13+'027-CENTRAL MUN. REG.inss'!M13+'029-SETOR DOC. APOIO'!M13+'036-PLANTONISTAS'!M13+'CFerreira inden. e Benef.'!M13+'052-EDUC. AMBINT.'!M13+'053-EPIDEMOL.'!M13+'080-Coord. Informação'!M13+'993-ASS.IMPRENSA'!M13+'038-DISQUE SAUDE'!M13+'240-COORD. ADM.PESSOAL'!M13+'260-APOIO OPER.'!M13+'264-COORD. SET. SERV.'!M13+'994-OUVIDORIA'!M13+'S010-015-20 DEPT. PREEST.CONTAS'!M13+'CUIDANDO DO CUIDADOR'!M13+'SCPS-LESTE'!M13</f>
        <v>0</v>
      </c>
      <c r="N13" s="5">
        <f>'001-GABINETE'!N13+'ASSES. JURIDICA'!N13+'002-EXPEDIENTE'!N13+'012-DEPTO ADM.'!N13+'028-DGDO'!N13+'35-DEPTO SAUDE'!N13+'040-051 -COVISA'!N13+'UNID. PERICIA'!N13+'006-NUCLEO DE COMUNICAÇÃO'!N13+'027-CENTRAL MUN. REG.inss'!N13+'029-SETOR DOC. APOIO'!N13+'036-PLANTONISTAS'!N13+'CFerreira inden. e Benef.'!N13+'052-EDUC. AMBINT.'!N13+'053-EPIDEMOL.'!N13+'080-Coord. Informação'!N13+'993-ASS.IMPRENSA'!N13+'038-DISQUE SAUDE'!N13+'240-COORD. ADM.PESSOAL'!N13+'260-APOIO OPER.'!N13+'264-COORD. SET. SERV.'!N13+'994-OUVIDORIA'!N13+'S010-015-20 DEPT. PREEST.CONTAS'!N13+'CUIDANDO DO CUIDADOR'!N13+'SCPS-LESTE'!N13</f>
        <v>0</v>
      </c>
    </row>
    <row r="14" spans="2:14" ht="12.75">
      <c r="B14" s="4" t="s">
        <v>13</v>
      </c>
      <c r="C14" s="5">
        <f>'001-GABINETE'!C14+'ASSES. JURIDICA'!C14+'002-EXPEDIENTE'!C14+'012-DEPTO ADM.'!C14+'028-DGDO'!C14+'35-DEPTO SAUDE'!C14+'040-051 -COVISA'!C14+'UNID. PERICIA'!C14+'006-NUCLEO DE COMUNICAÇÃO'!C14+'027-CENTRAL MUN. REG.inss'!C14+'029-SETOR DOC. APOIO'!C14+'036-PLANTONISTAS'!C14+'CFerreira inden. e Benef.'!C14+'052-EDUC. AMBINT.'!C14+'053-EPIDEMOL.'!C14+'080-Coord. Informação'!C14+'993-ASS.IMPRENSA'!C14+'038-DISQUE SAUDE'!C14+'240-COORD. ADM.PESSOAL'!C14+'260-APOIO OPER.'!C14+'264-COORD. SET. SERV.'!C14+'994-OUVIDORIA'!C14+'S010-015-20 DEPT. PREEST.CONTAS'!C14+'CUIDANDO DO CUIDADOR'!C14+'SCPS-LESTE'!C14</f>
        <v>1.6352818671</v>
      </c>
      <c r="D14" s="5">
        <f>'001-GABINETE'!D14+'ASSES. JURIDICA'!D14+'002-EXPEDIENTE'!D14+'012-DEPTO ADM.'!D14+'028-DGDO'!D14+'35-DEPTO SAUDE'!D14+'040-051 -COVISA'!D14+'UNID. PERICIA'!D14+'006-NUCLEO DE COMUNICAÇÃO'!D14+'027-CENTRAL MUN. REG.inss'!D14+'029-SETOR DOC. APOIO'!D14+'036-PLANTONISTAS'!D14+'CFerreira inden. e Benef.'!D14+'052-EDUC. AMBINT.'!D14+'053-EPIDEMOL.'!D14+'080-Coord. Informação'!D14+'993-ASS.IMPRENSA'!D14+'038-DISQUE SAUDE'!D14+'240-COORD. ADM.PESSOAL'!D14+'260-APOIO OPER.'!D14+'264-COORD. SET. SERV.'!D14+'994-OUVIDORIA'!D14+'S010-015-20 DEPT. PREEST.CONTAS'!D14+'CUIDANDO DO CUIDADOR'!D14+'SCPS-LESTE'!D14</f>
        <v>0</v>
      </c>
      <c r="E14" s="5">
        <f>'001-GABINETE'!E14+'ASSES. JURIDICA'!E14+'002-EXPEDIENTE'!E14+'012-DEPTO ADM.'!E14+'028-DGDO'!E14+'35-DEPTO SAUDE'!E14+'040-051 -COVISA'!E14+'UNID. PERICIA'!E14+'006-NUCLEO DE COMUNICAÇÃO'!E14+'027-CENTRAL MUN. REG.inss'!E14+'029-SETOR DOC. APOIO'!E14+'036-PLANTONISTAS'!E14+'CFerreira inden. e Benef.'!E14+'052-EDUC. AMBINT.'!E14+'053-EPIDEMOL.'!E14+'080-Coord. Informação'!E14+'993-ASS.IMPRENSA'!E14+'038-DISQUE SAUDE'!E14+'240-COORD. ADM.PESSOAL'!E14+'260-APOIO OPER.'!E14+'264-COORD. SET. SERV.'!E14+'994-OUVIDORIA'!E14+'S010-015-20 DEPT. PREEST.CONTAS'!E14+'CUIDANDO DO CUIDADOR'!E14+'SCPS-LESTE'!E14</f>
        <v>10.9879</v>
      </c>
      <c r="F14" s="5">
        <f>'001-GABINETE'!F14+'ASSES. JURIDICA'!F14+'002-EXPEDIENTE'!F14+'012-DEPTO ADM.'!F14+'028-DGDO'!F14+'35-DEPTO SAUDE'!F14+'040-051 -COVISA'!F14+'UNID. PERICIA'!F14+'006-NUCLEO DE COMUNICAÇÃO'!F14+'027-CENTRAL MUN. REG.inss'!F14+'029-SETOR DOC. APOIO'!F14+'036-PLANTONISTAS'!F14+'CFerreira inden. e Benef.'!F14+'052-EDUC. AMBINT.'!F14+'053-EPIDEMOL.'!F14+'080-Coord. Informação'!F14+'993-ASS.IMPRENSA'!F14+'038-DISQUE SAUDE'!F14+'240-COORD. ADM.PESSOAL'!F14+'260-APOIO OPER.'!F14+'264-COORD. SET. SERV.'!F14+'994-OUVIDORIA'!F14+'S010-015-20 DEPT. PREEST.CONTAS'!F14+'CUIDANDO DO CUIDADOR'!F14+'SCPS-LESTE'!F14</f>
        <v>6.3852667821999995</v>
      </c>
      <c r="G14" s="5">
        <f>'001-GABINETE'!G14+'ASSES. JURIDICA'!G14+'002-EXPEDIENTE'!G14+'012-DEPTO ADM.'!G14+'028-DGDO'!G14+'35-DEPTO SAUDE'!G14+'040-051 -COVISA'!G14+'UNID. PERICIA'!G14+'006-NUCLEO DE COMUNICAÇÃO'!G14+'027-CENTRAL MUN. REG.inss'!G14+'029-SETOR DOC. APOIO'!G14+'036-PLANTONISTAS'!G14+'CFerreira inden. e Benef.'!G14+'052-EDUC. AMBINT.'!G14+'053-EPIDEMOL.'!G14+'080-Coord. Informação'!G14+'993-ASS.IMPRENSA'!G14+'038-DISQUE SAUDE'!G14+'240-COORD. ADM.PESSOAL'!G14+'260-APOIO OPER.'!G14+'264-COORD. SET. SERV.'!G14+'994-OUVIDORIA'!G14+'S010-015-20 DEPT. PREEST.CONTAS'!G14+'CUIDANDO DO CUIDADOR'!G14+'SCPS-LESTE'!G14</f>
        <v>3.2705637341</v>
      </c>
      <c r="H14" s="5">
        <f>'001-GABINETE'!H14+'ASSES. JURIDICA'!H14+'002-EXPEDIENTE'!H14+'012-DEPTO ADM.'!H14+'028-DGDO'!H14+'35-DEPTO SAUDE'!H14+'040-051 -COVISA'!H14+'UNID. PERICIA'!H14+'006-NUCLEO DE COMUNICAÇÃO'!H14+'027-CENTRAL MUN. REG.inss'!H14+'029-SETOR DOC. APOIO'!H14+'036-PLANTONISTAS'!H14+'CFerreira inden. e Benef.'!H14+'052-EDUC. AMBINT.'!H14+'053-EPIDEMOL.'!H14+'080-Coord. Informação'!H14+'993-ASS.IMPRENSA'!H14+'038-DISQUE SAUDE'!H14+'240-COORD. ADM.PESSOAL'!H14+'260-APOIO OPER.'!H14+'264-COORD. SET. SERV.'!H14+'994-OUVIDORIA'!H14+'S010-015-20 DEPT. PREEST.CONTAS'!H14+'CUIDANDO DO CUIDADOR'!H14+'SCPS-LESTE'!H14</f>
        <v>0.88</v>
      </c>
      <c r="I14" s="5">
        <f>'001-GABINETE'!I14+'ASSES. JURIDICA'!I14+'002-EXPEDIENTE'!I14+'012-DEPTO ADM.'!I14+'028-DGDO'!I14+'35-DEPTO SAUDE'!I14+'040-051 -COVISA'!I14+'UNID. PERICIA'!I14+'006-NUCLEO DE COMUNICAÇÃO'!I14+'027-CENTRAL MUN. REG.inss'!I14+'029-SETOR DOC. APOIO'!I14+'036-PLANTONISTAS'!I14+'CFerreira inden. e Benef.'!I14+'052-EDUC. AMBINT.'!I14+'053-EPIDEMOL.'!I14+'080-Coord. Informação'!I14+'993-ASS.IMPRENSA'!I14+'038-DISQUE SAUDE'!I14+'240-COORD. ADM.PESSOAL'!I14+'260-APOIO OPER.'!I14+'264-COORD. SET. SERV.'!I14+'994-OUVIDORIA'!I14+'S010-015-20 DEPT. PREEST.CONTAS'!I14+'CUIDANDO DO CUIDADOR'!I14+'SCPS-LESTE'!I14</f>
        <v>2.8</v>
      </c>
      <c r="J14" s="5">
        <f>'001-GABINETE'!J14+'ASSES. JURIDICA'!J14+'002-EXPEDIENTE'!J14+'012-DEPTO ADM.'!J14+'028-DGDO'!J14+'35-DEPTO SAUDE'!J14+'040-051 -COVISA'!J14+'UNID. PERICIA'!J14+'006-NUCLEO DE COMUNICAÇÃO'!J14+'027-CENTRAL MUN. REG.inss'!J14+'029-SETOR DOC. APOIO'!J14+'036-PLANTONISTAS'!J14+'CFerreira inden. e Benef.'!J14+'052-EDUC. AMBINT.'!J14+'053-EPIDEMOL.'!J14+'080-Coord. Informação'!J14+'993-ASS.IMPRENSA'!J14+'038-DISQUE SAUDE'!J14+'240-COORD. ADM.PESSOAL'!J14+'260-APOIO OPER.'!J14+'264-COORD. SET. SERV.'!J14+'994-OUVIDORIA'!J14+'S010-015-20 DEPT. PREEST.CONTAS'!J14+'CUIDANDO DO CUIDADOR'!J14+'SCPS-LESTE'!J14</f>
        <v>1.76</v>
      </c>
      <c r="K14" s="5">
        <f>'001-GABINETE'!K14+'ASSES. JURIDICA'!K14+'002-EXPEDIENTE'!K14+'012-DEPTO ADM.'!K14+'028-DGDO'!K14+'35-DEPTO SAUDE'!K14+'040-051 -COVISA'!K14+'UNID. PERICIA'!K14+'006-NUCLEO DE COMUNICAÇÃO'!K14+'027-CENTRAL MUN. REG.inss'!K14+'029-SETOR DOC. APOIO'!K14+'036-PLANTONISTAS'!K14+'CFerreira inden. e Benef.'!K14+'052-EDUC. AMBINT.'!K14+'053-EPIDEMOL.'!K14+'080-Coord. Informação'!K14+'993-ASS.IMPRENSA'!K14+'038-DISQUE SAUDE'!K14+'240-COORD. ADM.PESSOAL'!K14+'260-APOIO OPER.'!K14+'264-COORD. SET. SERV.'!K14+'994-OUVIDORIA'!K14+'S010-015-20 DEPT. PREEST.CONTAS'!K14+'CUIDANDO DO CUIDADOR'!K14+'SCPS-LESTE'!K14</f>
        <v>113.08</v>
      </c>
      <c r="L14" s="5">
        <f>'001-GABINETE'!L14+'ASSES. JURIDICA'!L14+'002-EXPEDIENTE'!L14+'012-DEPTO ADM.'!L14+'028-DGDO'!L14+'35-DEPTO SAUDE'!L14+'040-051 -COVISA'!L14+'UNID. PERICIA'!L14+'006-NUCLEO DE COMUNICAÇÃO'!L14+'027-CENTRAL MUN. REG.inss'!L14+'029-SETOR DOC. APOIO'!L14+'036-PLANTONISTAS'!L14+'CFerreira inden. e Benef.'!L14+'052-EDUC. AMBINT.'!L14+'053-EPIDEMOL.'!L14+'080-Coord. Informação'!L14+'993-ASS.IMPRENSA'!L14+'038-DISQUE SAUDE'!L14+'240-COORD. ADM.PESSOAL'!L14+'260-APOIO OPER.'!L14+'264-COORD. SET. SERV.'!L14+'994-OUVIDORIA'!L14+'S010-015-20 DEPT. PREEST.CONTAS'!L14+'CUIDANDO DO CUIDADOR'!L14+'SCPS-LESTE'!L14</f>
        <v>113.08</v>
      </c>
      <c r="M14" s="5">
        <f>'001-GABINETE'!M14+'ASSES. JURIDICA'!M14+'002-EXPEDIENTE'!M14+'012-DEPTO ADM.'!M14+'028-DGDO'!M14+'35-DEPTO SAUDE'!M14+'040-051 -COVISA'!M14+'UNID. PERICIA'!M14+'006-NUCLEO DE COMUNICAÇÃO'!M14+'027-CENTRAL MUN. REG.inss'!M14+'029-SETOR DOC. APOIO'!M14+'036-PLANTONISTAS'!M14+'CFerreira inden. e Benef.'!M14+'052-EDUC. AMBINT.'!M14+'053-EPIDEMOL.'!M14+'080-Coord. Informação'!M14+'993-ASS.IMPRENSA'!M14+'038-DISQUE SAUDE'!M14+'240-COORD. ADM.PESSOAL'!M14+'260-APOIO OPER.'!M14+'264-COORD. SET. SERV.'!M14+'994-OUVIDORIA'!M14+'S010-015-20 DEPT. PREEST.CONTAS'!M14+'CUIDANDO DO CUIDADOR'!M14+'SCPS-LESTE'!M14</f>
        <v>7</v>
      </c>
      <c r="N14" s="5">
        <f>'001-GABINETE'!N14+'ASSES. JURIDICA'!N14+'002-EXPEDIENTE'!N14+'012-DEPTO ADM.'!N14+'028-DGDO'!N14+'35-DEPTO SAUDE'!N14+'040-051 -COVISA'!N14+'UNID. PERICIA'!N14+'006-NUCLEO DE COMUNICAÇÃO'!N14+'027-CENTRAL MUN. REG.inss'!N14+'029-SETOR DOC. APOIO'!N14+'036-PLANTONISTAS'!N14+'CFerreira inden. e Benef.'!N14+'052-EDUC. AMBINT.'!N14+'053-EPIDEMOL.'!N14+'080-Coord. Informação'!N14+'993-ASS.IMPRENSA'!N14+'038-DISQUE SAUDE'!N14+'240-COORD. ADM.PESSOAL'!N14+'260-APOIO OPER.'!N14+'264-COORD. SET. SERV.'!N14+'994-OUVIDORIA'!N14+'S010-015-20 DEPT. PREEST.CONTAS'!N14+'CUIDANDO DO CUIDADOR'!N14+'SCPS-LESTE'!N14</f>
        <v>47.04</v>
      </c>
    </row>
    <row r="15" spans="2:14" ht="12.75">
      <c r="B15" s="4" t="s">
        <v>14</v>
      </c>
      <c r="C15" s="5">
        <f>'001-GABINETE'!C15+'ASSES. JURIDICA'!C15+'002-EXPEDIENTE'!C15+'012-DEPTO ADM.'!C15+'028-DGDO'!C15+'35-DEPTO SAUDE'!C15+'040-051 -COVISA'!C15+'UNID. PERICIA'!C15+'006-NUCLEO DE COMUNICAÇÃO'!C15+'027-CENTRAL MUN. REG.inss'!C15+'029-SETOR DOC. APOIO'!C15+'036-PLANTONISTAS'!C15+'CFerreira inden. e Benef.'!C15+'052-EDUC. AMBINT.'!C15+'053-EPIDEMOL.'!C15+'080-Coord. Informação'!C15+'993-ASS.IMPRENSA'!C15+'038-DISQUE SAUDE'!C15+'240-COORD. ADM.PESSOAL'!C15+'260-APOIO OPER.'!C15+'264-COORD. SET. SERV.'!C15+'994-OUVIDORIA'!C15+'S010-015-20 DEPT. PREEST.CONTAS'!C15+'CUIDANDO DO CUIDADOR'!C15+'SCPS-LESTE'!C15</f>
        <v>0</v>
      </c>
      <c r="D15" s="5">
        <f>'001-GABINETE'!D15+'ASSES. JURIDICA'!D15+'002-EXPEDIENTE'!D15+'012-DEPTO ADM.'!D15+'028-DGDO'!D15+'35-DEPTO SAUDE'!D15+'040-051 -COVISA'!D15+'UNID. PERICIA'!D15+'006-NUCLEO DE COMUNICAÇÃO'!D15+'027-CENTRAL MUN. REG.inss'!D15+'029-SETOR DOC. APOIO'!D15+'036-PLANTONISTAS'!D15+'CFerreira inden. e Benef.'!D15+'052-EDUC. AMBINT.'!D15+'053-EPIDEMOL.'!D15+'080-Coord. Informação'!D15+'993-ASS.IMPRENSA'!D15+'038-DISQUE SAUDE'!D15+'240-COORD. ADM.PESSOAL'!D15+'260-APOIO OPER.'!D15+'264-COORD. SET. SERV.'!D15+'994-OUVIDORIA'!D15+'S010-015-20 DEPT. PREEST.CONTAS'!D15+'CUIDANDO DO CUIDADOR'!D15+'SCPS-LESTE'!D15</f>
        <v>0</v>
      </c>
      <c r="E15" s="5">
        <f>'001-GABINETE'!E15+'ASSES. JURIDICA'!E15+'002-EXPEDIENTE'!E15+'012-DEPTO ADM.'!E15+'028-DGDO'!E15+'35-DEPTO SAUDE'!E15+'040-051 -COVISA'!E15+'UNID. PERICIA'!E15+'006-NUCLEO DE COMUNICAÇÃO'!E15+'027-CENTRAL MUN. REG.inss'!E15+'029-SETOR DOC. APOIO'!E15+'036-PLANTONISTAS'!E15+'CFerreira inden. e Benef.'!E15+'052-EDUC. AMBINT.'!E15+'053-EPIDEMOL.'!E15+'080-Coord. Informação'!E15+'993-ASS.IMPRENSA'!E15+'038-DISQUE SAUDE'!E15+'240-COORD. ADM.PESSOAL'!E15+'260-APOIO OPER.'!E15+'264-COORD. SET. SERV.'!E15+'994-OUVIDORIA'!E15+'S010-015-20 DEPT. PREEST.CONTAS'!E15+'CUIDANDO DO CUIDADOR'!E15+'SCPS-LESTE'!E15</f>
        <v>0</v>
      </c>
      <c r="F15" s="5">
        <f>'001-GABINETE'!F15+'ASSES. JURIDICA'!F15+'002-EXPEDIENTE'!F15+'012-DEPTO ADM.'!F15+'028-DGDO'!F15+'35-DEPTO SAUDE'!F15+'040-051 -COVISA'!F15+'UNID. PERICIA'!F15+'006-NUCLEO DE COMUNICAÇÃO'!F15+'027-CENTRAL MUN. REG.inss'!F15+'029-SETOR DOC. APOIO'!F15+'036-PLANTONISTAS'!F15+'CFerreira inden. e Benef.'!F15+'052-EDUC. AMBINT.'!F15+'053-EPIDEMOL.'!F15+'080-Coord. Informação'!F15+'993-ASS.IMPRENSA'!F15+'038-DISQUE SAUDE'!F15+'240-COORD. ADM.PESSOAL'!F15+'260-APOIO OPER.'!F15+'264-COORD. SET. SERV.'!F15+'994-OUVIDORIA'!F15+'S010-015-20 DEPT. PREEST.CONTAS'!F15+'CUIDANDO DO CUIDADOR'!F15+'SCPS-LESTE'!F15</f>
        <v>0</v>
      </c>
      <c r="G15" s="5">
        <f>'001-GABINETE'!G15+'ASSES. JURIDICA'!G15+'002-EXPEDIENTE'!G15+'012-DEPTO ADM.'!G15+'028-DGDO'!G15+'35-DEPTO SAUDE'!G15+'040-051 -COVISA'!G15+'UNID. PERICIA'!G15+'006-NUCLEO DE COMUNICAÇÃO'!G15+'027-CENTRAL MUN. REG.inss'!G15+'029-SETOR DOC. APOIO'!G15+'036-PLANTONISTAS'!G15+'CFerreira inden. e Benef.'!G15+'052-EDUC. AMBINT.'!G15+'053-EPIDEMOL.'!G15+'080-Coord. Informação'!G15+'993-ASS.IMPRENSA'!G15+'038-DISQUE SAUDE'!G15+'240-COORD. ADM.PESSOAL'!G15+'260-APOIO OPER.'!G15+'264-COORD. SET. SERV.'!G15+'994-OUVIDORIA'!G15+'S010-015-20 DEPT. PREEST.CONTAS'!G15+'CUIDANDO DO CUIDADOR'!G15+'SCPS-LESTE'!G15</f>
        <v>0</v>
      </c>
      <c r="H15" s="5">
        <f>'001-GABINETE'!H15+'ASSES. JURIDICA'!H15+'002-EXPEDIENTE'!H15+'012-DEPTO ADM.'!H15+'028-DGDO'!H15+'35-DEPTO SAUDE'!H15+'040-051 -COVISA'!H15+'UNID. PERICIA'!H15+'006-NUCLEO DE COMUNICAÇÃO'!H15+'027-CENTRAL MUN. REG.inss'!H15+'029-SETOR DOC. APOIO'!H15+'036-PLANTONISTAS'!H15+'CFerreira inden. e Benef.'!H15+'052-EDUC. AMBINT.'!H15+'053-EPIDEMOL.'!H15+'080-Coord. Informação'!H15+'993-ASS.IMPRENSA'!H15+'038-DISQUE SAUDE'!H15+'240-COORD. ADM.PESSOAL'!H15+'260-APOIO OPER.'!H15+'264-COORD. SET. SERV.'!H15+'994-OUVIDORIA'!H15+'S010-015-20 DEPT. PREEST.CONTAS'!H15+'CUIDANDO DO CUIDADOR'!H15+'SCPS-LESTE'!H15</f>
        <v>0</v>
      </c>
      <c r="I15" s="5">
        <f>'001-GABINETE'!I15+'ASSES. JURIDICA'!I15+'002-EXPEDIENTE'!I15+'012-DEPTO ADM.'!I15+'028-DGDO'!I15+'35-DEPTO SAUDE'!I15+'040-051 -COVISA'!I15+'UNID. PERICIA'!I15+'006-NUCLEO DE COMUNICAÇÃO'!I15+'027-CENTRAL MUN. REG.inss'!I15+'029-SETOR DOC. APOIO'!I15+'036-PLANTONISTAS'!I15+'CFerreira inden. e Benef.'!I15+'052-EDUC. AMBINT.'!I15+'053-EPIDEMOL.'!I15+'080-Coord. Informação'!I15+'993-ASS.IMPRENSA'!I15+'038-DISQUE SAUDE'!I15+'240-COORD. ADM.PESSOAL'!I15+'260-APOIO OPER.'!I15+'264-COORD. SET. SERV.'!I15+'994-OUVIDORIA'!I15+'S010-015-20 DEPT. PREEST.CONTAS'!I15+'CUIDANDO DO CUIDADOR'!I15+'SCPS-LESTE'!I15</f>
        <v>0</v>
      </c>
      <c r="J15" s="5">
        <f>'001-GABINETE'!J15+'ASSES. JURIDICA'!J15+'002-EXPEDIENTE'!J15+'012-DEPTO ADM.'!J15+'028-DGDO'!J15+'35-DEPTO SAUDE'!J15+'040-051 -COVISA'!J15+'UNID. PERICIA'!J15+'006-NUCLEO DE COMUNICAÇÃO'!J15+'027-CENTRAL MUN. REG.inss'!J15+'029-SETOR DOC. APOIO'!J15+'036-PLANTONISTAS'!J15+'CFerreira inden. e Benef.'!J15+'052-EDUC. AMBINT.'!J15+'053-EPIDEMOL.'!J15+'080-Coord. Informação'!J15+'993-ASS.IMPRENSA'!J15+'038-DISQUE SAUDE'!J15+'240-COORD. ADM.PESSOAL'!J15+'260-APOIO OPER.'!J15+'264-COORD. SET. SERV.'!J15+'994-OUVIDORIA'!J15+'S010-015-20 DEPT. PREEST.CONTAS'!J15+'CUIDANDO DO CUIDADOR'!J15+'SCPS-LESTE'!J15</f>
        <v>0</v>
      </c>
      <c r="K15" s="5">
        <f>'001-GABINETE'!K15+'ASSES. JURIDICA'!K15+'002-EXPEDIENTE'!K15+'012-DEPTO ADM.'!K15+'028-DGDO'!K15+'35-DEPTO SAUDE'!K15+'040-051 -COVISA'!K15+'UNID. PERICIA'!K15+'006-NUCLEO DE COMUNICAÇÃO'!K15+'027-CENTRAL MUN. REG.inss'!K15+'029-SETOR DOC. APOIO'!K15+'036-PLANTONISTAS'!K15+'CFerreira inden. e Benef.'!K15+'052-EDUC. AMBINT.'!K15+'053-EPIDEMOL.'!K15+'080-Coord. Informação'!K15+'993-ASS.IMPRENSA'!K15+'038-DISQUE SAUDE'!K15+'240-COORD. ADM.PESSOAL'!K15+'260-APOIO OPER.'!K15+'264-COORD. SET. SERV.'!K15+'994-OUVIDORIA'!K15+'S010-015-20 DEPT. PREEST.CONTAS'!K15+'CUIDANDO DO CUIDADOR'!K15+'SCPS-LESTE'!K15</f>
        <v>0</v>
      </c>
      <c r="L15" s="5">
        <f>'001-GABINETE'!L15+'ASSES. JURIDICA'!L15+'002-EXPEDIENTE'!L15+'012-DEPTO ADM.'!L15+'028-DGDO'!L15+'35-DEPTO SAUDE'!L15+'040-051 -COVISA'!L15+'UNID. PERICIA'!L15+'006-NUCLEO DE COMUNICAÇÃO'!L15+'027-CENTRAL MUN. REG.inss'!L15+'029-SETOR DOC. APOIO'!L15+'036-PLANTONISTAS'!L15+'CFerreira inden. e Benef.'!L15+'052-EDUC. AMBINT.'!L15+'053-EPIDEMOL.'!L15+'080-Coord. Informação'!L15+'993-ASS.IMPRENSA'!L15+'038-DISQUE SAUDE'!L15+'240-COORD. ADM.PESSOAL'!L15+'260-APOIO OPER.'!L15+'264-COORD. SET. SERV.'!L15+'994-OUVIDORIA'!L15+'S010-015-20 DEPT. PREEST.CONTAS'!L15+'CUIDANDO DO CUIDADOR'!L15+'SCPS-LESTE'!L15</f>
        <v>0</v>
      </c>
      <c r="M15" s="5">
        <f>'001-GABINETE'!M15+'ASSES. JURIDICA'!M15+'002-EXPEDIENTE'!M15+'012-DEPTO ADM.'!M15+'028-DGDO'!M15+'35-DEPTO SAUDE'!M15+'040-051 -COVISA'!M15+'UNID. PERICIA'!M15+'006-NUCLEO DE COMUNICAÇÃO'!M15+'027-CENTRAL MUN. REG.inss'!M15+'029-SETOR DOC. APOIO'!M15+'036-PLANTONISTAS'!M15+'CFerreira inden. e Benef.'!M15+'052-EDUC. AMBINT.'!M15+'053-EPIDEMOL.'!M15+'080-Coord. Informação'!M15+'993-ASS.IMPRENSA'!M15+'038-DISQUE SAUDE'!M15+'240-COORD. ADM.PESSOAL'!M15+'260-APOIO OPER.'!M15+'264-COORD. SET. SERV.'!M15+'994-OUVIDORIA'!M15+'S010-015-20 DEPT. PREEST.CONTAS'!M15+'CUIDANDO DO CUIDADOR'!M15+'SCPS-LESTE'!M15</f>
        <v>0</v>
      </c>
      <c r="N15" s="5">
        <f>'001-GABINETE'!N15+'ASSES. JURIDICA'!N15+'002-EXPEDIENTE'!N15+'012-DEPTO ADM.'!N15+'028-DGDO'!N15+'35-DEPTO SAUDE'!N15+'040-051 -COVISA'!N15+'UNID. PERICIA'!N15+'006-NUCLEO DE COMUNICAÇÃO'!N15+'027-CENTRAL MUN. REG.inss'!N15+'029-SETOR DOC. APOIO'!N15+'036-PLANTONISTAS'!N15+'CFerreira inden. e Benef.'!N15+'052-EDUC. AMBINT.'!N15+'053-EPIDEMOL.'!N15+'080-Coord. Informação'!N15+'993-ASS.IMPRENSA'!N15+'038-DISQUE SAUDE'!N15+'240-COORD. ADM.PESSOAL'!N15+'260-APOIO OPER.'!N15+'264-COORD. SET. SERV.'!N15+'994-OUVIDORIA'!N15+'S010-015-20 DEPT. PREEST.CONTAS'!N15+'CUIDANDO DO CUIDADOR'!N15+'SCPS-LESTE'!N15</f>
        <v>0</v>
      </c>
    </row>
    <row r="16" spans="2:14" ht="12.75">
      <c r="B16" s="4" t="s">
        <v>15</v>
      </c>
      <c r="C16" s="5">
        <f>'001-GABINETE'!C16+'ASSES. JURIDICA'!C16+'002-EXPEDIENTE'!C16+'012-DEPTO ADM.'!C16+'028-DGDO'!C16+'35-DEPTO SAUDE'!C16+'040-051 -COVISA'!C16+'UNID. PERICIA'!C16+'006-NUCLEO DE COMUNICAÇÃO'!C16+'027-CENTRAL MUN. REG.inss'!C16+'029-SETOR DOC. APOIO'!C16+'036-PLANTONISTAS'!C16+'CFerreira inden. e Benef.'!C16+'052-EDUC. AMBINT.'!C16+'053-EPIDEMOL.'!C16+'080-Coord. Informação'!C16+'993-ASS.IMPRENSA'!C16+'038-DISQUE SAUDE'!C16+'240-COORD. ADM.PESSOAL'!C16+'260-APOIO OPER.'!C16+'264-COORD. SET. SERV.'!C16+'994-OUVIDORIA'!C16+'S010-015-20 DEPT. PREEST.CONTAS'!C16+'CUIDANDO DO CUIDADOR'!C16+'SCPS-LESTE'!C16</f>
        <v>0</v>
      </c>
      <c r="D16" s="5">
        <f>'001-GABINETE'!D16+'ASSES. JURIDICA'!D16+'002-EXPEDIENTE'!D16+'012-DEPTO ADM.'!D16+'028-DGDO'!D16+'35-DEPTO SAUDE'!D16+'040-051 -COVISA'!D16+'UNID. PERICIA'!D16+'006-NUCLEO DE COMUNICAÇÃO'!D16+'027-CENTRAL MUN. REG.inss'!D16+'029-SETOR DOC. APOIO'!D16+'036-PLANTONISTAS'!D16+'CFerreira inden. e Benef.'!D16+'052-EDUC. AMBINT.'!D16+'053-EPIDEMOL.'!D16+'080-Coord. Informação'!D16+'993-ASS.IMPRENSA'!D16+'038-DISQUE SAUDE'!D16+'240-COORD. ADM.PESSOAL'!D16+'260-APOIO OPER.'!D16+'264-COORD. SET. SERV.'!D16+'994-OUVIDORIA'!D16+'S010-015-20 DEPT. PREEST.CONTAS'!D16+'CUIDANDO DO CUIDADOR'!D16+'SCPS-LESTE'!D16</f>
        <v>0</v>
      </c>
      <c r="E16" s="5">
        <f>'001-GABINETE'!E16+'ASSES. JURIDICA'!E16+'002-EXPEDIENTE'!E16+'012-DEPTO ADM.'!E16+'028-DGDO'!E16+'35-DEPTO SAUDE'!E16+'040-051 -COVISA'!E16+'UNID. PERICIA'!E16+'006-NUCLEO DE COMUNICAÇÃO'!E16+'027-CENTRAL MUN. REG.inss'!E16+'029-SETOR DOC. APOIO'!E16+'036-PLANTONISTAS'!E16+'CFerreira inden. e Benef.'!E16+'052-EDUC. AMBINT.'!E16+'053-EPIDEMOL.'!E16+'080-Coord. Informação'!E16+'993-ASS.IMPRENSA'!E16+'038-DISQUE SAUDE'!E16+'240-COORD. ADM.PESSOAL'!E16+'260-APOIO OPER.'!E16+'264-COORD. SET. SERV.'!E16+'994-OUVIDORIA'!E16+'S010-015-20 DEPT. PREEST.CONTAS'!E16+'CUIDANDO DO CUIDADOR'!E16+'SCPS-LESTE'!E16</f>
        <v>0</v>
      </c>
      <c r="F16" s="5">
        <f>'001-GABINETE'!F16+'ASSES. JURIDICA'!F16+'002-EXPEDIENTE'!F16+'012-DEPTO ADM.'!F16+'028-DGDO'!F16+'35-DEPTO SAUDE'!F16+'040-051 -COVISA'!F16+'UNID. PERICIA'!F16+'006-NUCLEO DE COMUNICAÇÃO'!F16+'027-CENTRAL MUN. REG.inss'!F16+'029-SETOR DOC. APOIO'!F16+'036-PLANTONISTAS'!F16+'CFerreira inden. e Benef.'!F16+'052-EDUC. AMBINT.'!F16+'053-EPIDEMOL.'!F16+'080-Coord. Informação'!F16+'993-ASS.IMPRENSA'!F16+'038-DISQUE SAUDE'!F16+'240-COORD. ADM.PESSOAL'!F16+'260-APOIO OPER.'!F16+'264-COORD. SET. SERV.'!F16+'994-OUVIDORIA'!F16+'S010-015-20 DEPT. PREEST.CONTAS'!F16+'CUIDANDO DO CUIDADOR'!F16+'SCPS-LESTE'!F16</f>
        <v>0</v>
      </c>
      <c r="G16" s="5">
        <f>'001-GABINETE'!G16+'ASSES. JURIDICA'!G16+'002-EXPEDIENTE'!G16+'012-DEPTO ADM.'!G16+'028-DGDO'!G16+'35-DEPTO SAUDE'!G16+'040-051 -COVISA'!G16+'UNID. PERICIA'!G16+'006-NUCLEO DE COMUNICAÇÃO'!G16+'027-CENTRAL MUN. REG.inss'!G16+'029-SETOR DOC. APOIO'!G16+'036-PLANTONISTAS'!G16+'CFerreira inden. e Benef.'!G16+'052-EDUC. AMBINT.'!G16+'053-EPIDEMOL.'!G16+'080-Coord. Informação'!G16+'993-ASS.IMPRENSA'!G16+'038-DISQUE SAUDE'!G16+'240-COORD. ADM.PESSOAL'!G16+'260-APOIO OPER.'!G16+'264-COORD. SET. SERV.'!G16+'994-OUVIDORIA'!G16+'S010-015-20 DEPT. PREEST.CONTAS'!G16+'CUIDANDO DO CUIDADOR'!G16+'SCPS-LESTE'!G16</f>
        <v>0</v>
      </c>
      <c r="H16" s="5">
        <f>'001-GABINETE'!H16+'ASSES. JURIDICA'!H16+'002-EXPEDIENTE'!H16+'012-DEPTO ADM.'!H16+'028-DGDO'!H16+'35-DEPTO SAUDE'!H16+'040-051 -COVISA'!H16+'UNID. PERICIA'!H16+'006-NUCLEO DE COMUNICAÇÃO'!H16+'027-CENTRAL MUN. REG.inss'!H16+'029-SETOR DOC. APOIO'!H16+'036-PLANTONISTAS'!H16+'CFerreira inden. e Benef.'!H16+'052-EDUC. AMBINT.'!H16+'053-EPIDEMOL.'!H16+'080-Coord. Informação'!H16+'993-ASS.IMPRENSA'!H16+'038-DISQUE SAUDE'!H16+'240-COORD. ADM.PESSOAL'!H16+'260-APOIO OPER.'!H16+'264-COORD. SET. SERV.'!H16+'994-OUVIDORIA'!H16+'S010-015-20 DEPT. PREEST.CONTAS'!H16+'CUIDANDO DO CUIDADOR'!H16+'SCPS-LESTE'!H16</f>
        <v>0</v>
      </c>
      <c r="I16" s="5">
        <f>'001-GABINETE'!I16+'ASSES. JURIDICA'!I16+'002-EXPEDIENTE'!I16+'012-DEPTO ADM.'!I16+'028-DGDO'!I16+'35-DEPTO SAUDE'!I16+'040-051 -COVISA'!I16+'UNID. PERICIA'!I16+'006-NUCLEO DE COMUNICAÇÃO'!I16+'027-CENTRAL MUN. REG.inss'!I16+'029-SETOR DOC. APOIO'!I16+'036-PLANTONISTAS'!I16+'CFerreira inden. e Benef.'!I16+'052-EDUC. AMBINT.'!I16+'053-EPIDEMOL.'!I16+'080-Coord. Informação'!I16+'993-ASS.IMPRENSA'!I16+'038-DISQUE SAUDE'!I16+'240-COORD. ADM.PESSOAL'!I16+'260-APOIO OPER.'!I16+'264-COORD. SET. SERV.'!I16+'994-OUVIDORIA'!I16+'S010-015-20 DEPT. PREEST.CONTAS'!I16+'CUIDANDO DO CUIDADOR'!I16+'SCPS-LESTE'!I16</f>
        <v>0</v>
      </c>
      <c r="J16" s="5">
        <f>'001-GABINETE'!J16+'ASSES. JURIDICA'!J16+'002-EXPEDIENTE'!J16+'012-DEPTO ADM.'!J16+'028-DGDO'!J16+'35-DEPTO SAUDE'!J16+'040-051 -COVISA'!J16+'UNID. PERICIA'!J16+'006-NUCLEO DE COMUNICAÇÃO'!J16+'027-CENTRAL MUN. REG.inss'!J16+'029-SETOR DOC. APOIO'!J16+'036-PLANTONISTAS'!J16+'CFerreira inden. e Benef.'!J16+'052-EDUC. AMBINT.'!J16+'053-EPIDEMOL.'!J16+'080-Coord. Informação'!J16+'993-ASS.IMPRENSA'!J16+'038-DISQUE SAUDE'!J16+'240-COORD. ADM.PESSOAL'!J16+'260-APOIO OPER.'!J16+'264-COORD. SET. SERV.'!J16+'994-OUVIDORIA'!J16+'S010-015-20 DEPT. PREEST.CONTAS'!J16+'CUIDANDO DO CUIDADOR'!J16+'SCPS-LESTE'!J16</f>
        <v>0</v>
      </c>
      <c r="K16" s="5">
        <f>'001-GABINETE'!K16+'ASSES. JURIDICA'!K16+'002-EXPEDIENTE'!K16+'012-DEPTO ADM.'!K16+'028-DGDO'!K16+'35-DEPTO SAUDE'!K16+'040-051 -COVISA'!K16+'UNID. PERICIA'!K16+'006-NUCLEO DE COMUNICAÇÃO'!K16+'027-CENTRAL MUN. REG.inss'!K16+'029-SETOR DOC. APOIO'!K16+'036-PLANTONISTAS'!K16+'CFerreira inden. e Benef.'!K16+'052-EDUC. AMBINT.'!K16+'053-EPIDEMOL.'!K16+'080-Coord. Informação'!K16+'993-ASS.IMPRENSA'!K16+'038-DISQUE SAUDE'!K16+'240-COORD. ADM.PESSOAL'!K16+'260-APOIO OPER.'!K16+'264-COORD. SET. SERV.'!K16+'994-OUVIDORIA'!K16+'S010-015-20 DEPT. PREEST.CONTAS'!K16+'CUIDANDO DO CUIDADOR'!K16+'SCPS-LESTE'!K16</f>
        <v>0</v>
      </c>
      <c r="L16" s="5">
        <f>'001-GABINETE'!L16+'ASSES. JURIDICA'!L16+'002-EXPEDIENTE'!L16+'012-DEPTO ADM.'!L16+'028-DGDO'!L16+'35-DEPTO SAUDE'!L16+'040-051 -COVISA'!L16+'UNID. PERICIA'!L16+'006-NUCLEO DE COMUNICAÇÃO'!L16+'027-CENTRAL MUN. REG.inss'!L16+'029-SETOR DOC. APOIO'!L16+'036-PLANTONISTAS'!L16+'CFerreira inden. e Benef.'!L16+'052-EDUC. AMBINT.'!L16+'053-EPIDEMOL.'!L16+'080-Coord. Informação'!L16+'993-ASS.IMPRENSA'!L16+'038-DISQUE SAUDE'!L16+'240-COORD. ADM.PESSOAL'!L16+'260-APOIO OPER.'!L16+'264-COORD. SET. SERV.'!L16+'994-OUVIDORIA'!L16+'S010-015-20 DEPT. PREEST.CONTAS'!L16+'CUIDANDO DO CUIDADOR'!L16+'SCPS-LESTE'!L16</f>
        <v>0</v>
      </c>
      <c r="M16" s="5">
        <f>'001-GABINETE'!M16+'ASSES. JURIDICA'!M16+'002-EXPEDIENTE'!M16+'012-DEPTO ADM.'!M16+'028-DGDO'!M16+'35-DEPTO SAUDE'!M16+'040-051 -COVISA'!M16+'UNID. PERICIA'!M16+'006-NUCLEO DE COMUNICAÇÃO'!M16+'027-CENTRAL MUN. REG.inss'!M16+'029-SETOR DOC. APOIO'!M16+'036-PLANTONISTAS'!M16+'CFerreira inden. e Benef.'!M16+'052-EDUC. AMBINT.'!M16+'053-EPIDEMOL.'!M16+'080-Coord. Informação'!M16+'993-ASS.IMPRENSA'!M16+'038-DISQUE SAUDE'!M16+'240-COORD. ADM.PESSOAL'!M16+'260-APOIO OPER.'!M16+'264-COORD. SET. SERV.'!M16+'994-OUVIDORIA'!M16+'S010-015-20 DEPT. PREEST.CONTAS'!M16+'CUIDANDO DO CUIDADOR'!M16+'SCPS-LESTE'!M16</f>
        <v>0</v>
      </c>
      <c r="N16" s="5">
        <f>'001-GABINETE'!N16+'ASSES. JURIDICA'!N16+'002-EXPEDIENTE'!N16+'012-DEPTO ADM.'!N16+'028-DGDO'!N16+'35-DEPTO SAUDE'!N16+'040-051 -COVISA'!N16+'UNID. PERICIA'!N16+'006-NUCLEO DE COMUNICAÇÃO'!N16+'027-CENTRAL MUN. REG.inss'!N16+'029-SETOR DOC. APOIO'!N16+'036-PLANTONISTAS'!N16+'CFerreira inden. e Benef.'!N16+'052-EDUC. AMBINT.'!N16+'053-EPIDEMOL.'!N16+'080-Coord. Informação'!N16+'993-ASS.IMPRENSA'!N16+'038-DISQUE SAUDE'!N16+'240-COORD. ADM.PESSOAL'!N16+'260-APOIO OPER.'!N16+'264-COORD. SET. SERV.'!N16+'994-OUVIDORIA'!N16+'S010-015-20 DEPT. PREEST.CONTAS'!N16+'CUIDANDO DO CUIDADOR'!N16+'SCPS-LESTE'!N16</f>
        <v>0</v>
      </c>
    </row>
    <row r="17" spans="2:14" ht="12.75">
      <c r="B17" s="4" t="s">
        <v>16</v>
      </c>
      <c r="C17" s="5">
        <f>'001-GABINETE'!C17+'ASSES. JURIDICA'!C17+'002-EXPEDIENTE'!C17+'012-DEPTO ADM.'!C17+'028-DGDO'!C17+'35-DEPTO SAUDE'!C17+'040-051 -COVISA'!C17+'UNID. PERICIA'!C17+'006-NUCLEO DE COMUNICAÇÃO'!C17+'027-CENTRAL MUN. REG.inss'!C17+'029-SETOR DOC. APOIO'!C17+'036-PLANTONISTAS'!C17+'CFerreira inden. e Benef.'!C17+'052-EDUC. AMBINT.'!C17+'053-EPIDEMOL.'!C17+'080-Coord. Informação'!C17+'993-ASS.IMPRENSA'!C17+'038-DISQUE SAUDE'!C17+'240-COORD. ADM.PESSOAL'!C17+'260-APOIO OPER.'!C17+'264-COORD. SET. SERV.'!C17+'994-OUVIDORIA'!C17+'S010-015-20 DEPT. PREEST.CONTAS'!C17+'CUIDANDO DO CUIDADOR'!C17+'SCPS-LESTE'!C17</f>
        <v>0</v>
      </c>
      <c r="D17" s="5">
        <f>'001-GABINETE'!D17+'ASSES. JURIDICA'!D17+'002-EXPEDIENTE'!D17+'012-DEPTO ADM.'!D17+'028-DGDO'!D17+'35-DEPTO SAUDE'!D17+'040-051 -COVISA'!D17+'UNID. PERICIA'!D17+'006-NUCLEO DE COMUNICAÇÃO'!D17+'027-CENTRAL MUN. REG.inss'!D17+'029-SETOR DOC. APOIO'!D17+'036-PLANTONISTAS'!D17+'CFerreira inden. e Benef.'!D17+'052-EDUC. AMBINT.'!D17+'053-EPIDEMOL.'!D17+'080-Coord. Informação'!D17+'993-ASS.IMPRENSA'!D17+'038-DISQUE SAUDE'!D17+'240-COORD. ADM.PESSOAL'!D17+'260-APOIO OPER.'!D17+'264-COORD. SET. SERV.'!D17+'994-OUVIDORIA'!D17+'S010-015-20 DEPT. PREEST.CONTAS'!D17+'CUIDANDO DO CUIDADOR'!D17+'SCPS-LESTE'!D17</f>
        <v>0</v>
      </c>
      <c r="E17" s="5">
        <f>'001-GABINETE'!E17+'ASSES. JURIDICA'!E17+'002-EXPEDIENTE'!E17+'012-DEPTO ADM.'!E17+'028-DGDO'!E17+'35-DEPTO SAUDE'!E17+'040-051 -COVISA'!E17+'UNID. PERICIA'!E17+'006-NUCLEO DE COMUNICAÇÃO'!E17+'027-CENTRAL MUN. REG.inss'!E17+'029-SETOR DOC. APOIO'!E17+'036-PLANTONISTAS'!E17+'CFerreira inden. e Benef.'!E17+'052-EDUC. AMBINT.'!E17+'053-EPIDEMOL.'!E17+'080-Coord. Informação'!E17+'993-ASS.IMPRENSA'!E17+'038-DISQUE SAUDE'!E17+'240-COORD. ADM.PESSOAL'!E17+'260-APOIO OPER.'!E17+'264-COORD. SET. SERV.'!E17+'994-OUVIDORIA'!E17+'S010-015-20 DEPT. PREEST.CONTAS'!E17+'CUIDANDO DO CUIDADOR'!E17+'SCPS-LESTE'!E17</f>
        <v>0</v>
      </c>
      <c r="F17" s="5">
        <f>'001-GABINETE'!F17+'ASSES. JURIDICA'!F17+'002-EXPEDIENTE'!F17+'012-DEPTO ADM.'!F17+'028-DGDO'!F17+'35-DEPTO SAUDE'!F17+'040-051 -COVISA'!F17+'UNID. PERICIA'!F17+'006-NUCLEO DE COMUNICAÇÃO'!F17+'027-CENTRAL MUN. REG.inss'!F17+'029-SETOR DOC. APOIO'!F17+'036-PLANTONISTAS'!F17+'CFerreira inden. e Benef.'!F17+'052-EDUC. AMBINT.'!F17+'053-EPIDEMOL.'!F17+'080-Coord. Informação'!F17+'993-ASS.IMPRENSA'!F17+'038-DISQUE SAUDE'!F17+'240-COORD. ADM.PESSOAL'!F17+'260-APOIO OPER.'!F17+'264-COORD. SET. SERV.'!F17+'994-OUVIDORIA'!F17+'S010-015-20 DEPT. PREEST.CONTAS'!F17+'CUIDANDO DO CUIDADOR'!F17+'SCPS-LESTE'!F17</f>
        <v>0</v>
      </c>
      <c r="G17" s="5">
        <f>'001-GABINETE'!G17+'ASSES. JURIDICA'!G17+'002-EXPEDIENTE'!G17+'012-DEPTO ADM.'!G17+'028-DGDO'!G17+'35-DEPTO SAUDE'!G17+'040-051 -COVISA'!G17+'UNID. PERICIA'!G17+'006-NUCLEO DE COMUNICAÇÃO'!G17+'027-CENTRAL MUN. REG.inss'!G17+'029-SETOR DOC. APOIO'!G17+'036-PLANTONISTAS'!G17+'CFerreira inden. e Benef.'!G17+'052-EDUC. AMBINT.'!G17+'053-EPIDEMOL.'!G17+'080-Coord. Informação'!G17+'993-ASS.IMPRENSA'!G17+'038-DISQUE SAUDE'!G17+'240-COORD. ADM.PESSOAL'!G17+'260-APOIO OPER.'!G17+'264-COORD. SET. SERV.'!G17+'994-OUVIDORIA'!G17+'S010-015-20 DEPT. PREEST.CONTAS'!G17+'CUIDANDO DO CUIDADOR'!G17+'SCPS-LESTE'!G17</f>
        <v>0</v>
      </c>
      <c r="H17" s="5">
        <f>'001-GABINETE'!H17+'ASSES. JURIDICA'!H17+'002-EXPEDIENTE'!H17+'012-DEPTO ADM.'!H17+'028-DGDO'!H17+'35-DEPTO SAUDE'!H17+'040-051 -COVISA'!H17+'UNID. PERICIA'!H17+'006-NUCLEO DE COMUNICAÇÃO'!H17+'027-CENTRAL MUN. REG.inss'!H17+'029-SETOR DOC. APOIO'!H17+'036-PLANTONISTAS'!H17+'CFerreira inden. e Benef.'!H17+'052-EDUC. AMBINT.'!H17+'053-EPIDEMOL.'!H17+'080-Coord. Informação'!H17+'993-ASS.IMPRENSA'!H17+'038-DISQUE SAUDE'!H17+'240-COORD. ADM.PESSOAL'!H17+'260-APOIO OPER.'!H17+'264-COORD. SET. SERV.'!H17+'994-OUVIDORIA'!H17+'S010-015-20 DEPT. PREEST.CONTAS'!H17+'CUIDANDO DO CUIDADOR'!H17+'SCPS-LESTE'!H17</f>
        <v>0</v>
      </c>
      <c r="I17" s="5">
        <f>'001-GABINETE'!I17+'ASSES. JURIDICA'!I17+'002-EXPEDIENTE'!I17+'012-DEPTO ADM.'!I17+'028-DGDO'!I17+'35-DEPTO SAUDE'!I17+'040-051 -COVISA'!I17+'UNID. PERICIA'!I17+'006-NUCLEO DE COMUNICAÇÃO'!I17+'027-CENTRAL MUN. REG.inss'!I17+'029-SETOR DOC. APOIO'!I17+'036-PLANTONISTAS'!I17+'CFerreira inden. e Benef.'!I17+'052-EDUC. AMBINT.'!I17+'053-EPIDEMOL.'!I17+'080-Coord. Informação'!I17+'993-ASS.IMPRENSA'!I17+'038-DISQUE SAUDE'!I17+'240-COORD. ADM.PESSOAL'!I17+'260-APOIO OPER.'!I17+'264-COORD. SET. SERV.'!I17+'994-OUVIDORIA'!I17+'S010-015-20 DEPT. PREEST.CONTAS'!I17+'CUIDANDO DO CUIDADOR'!I17+'SCPS-LESTE'!I17</f>
        <v>0</v>
      </c>
      <c r="J17" s="5">
        <f>'001-GABINETE'!J17+'ASSES. JURIDICA'!J17+'002-EXPEDIENTE'!J17+'012-DEPTO ADM.'!J17+'028-DGDO'!J17+'35-DEPTO SAUDE'!J17+'040-051 -COVISA'!J17+'UNID. PERICIA'!J17+'006-NUCLEO DE COMUNICAÇÃO'!J17+'027-CENTRAL MUN. REG.inss'!J17+'029-SETOR DOC. APOIO'!J17+'036-PLANTONISTAS'!J17+'CFerreira inden. e Benef.'!J17+'052-EDUC. AMBINT.'!J17+'053-EPIDEMOL.'!J17+'080-Coord. Informação'!J17+'993-ASS.IMPRENSA'!J17+'038-DISQUE SAUDE'!J17+'240-COORD. ADM.PESSOAL'!J17+'260-APOIO OPER.'!J17+'264-COORD. SET. SERV.'!J17+'994-OUVIDORIA'!J17+'S010-015-20 DEPT. PREEST.CONTAS'!J17+'CUIDANDO DO CUIDADOR'!J17+'SCPS-LESTE'!J17</f>
        <v>0</v>
      </c>
      <c r="K17" s="5">
        <f>'001-GABINETE'!K17+'ASSES. JURIDICA'!K17+'002-EXPEDIENTE'!K17+'012-DEPTO ADM.'!K17+'028-DGDO'!K17+'35-DEPTO SAUDE'!K17+'040-051 -COVISA'!K17+'UNID. PERICIA'!K17+'006-NUCLEO DE COMUNICAÇÃO'!K17+'027-CENTRAL MUN. REG.inss'!K17+'029-SETOR DOC. APOIO'!K17+'036-PLANTONISTAS'!K17+'CFerreira inden. e Benef.'!K17+'052-EDUC. AMBINT.'!K17+'053-EPIDEMOL.'!K17+'080-Coord. Informação'!K17+'993-ASS.IMPRENSA'!K17+'038-DISQUE SAUDE'!K17+'240-COORD. ADM.PESSOAL'!K17+'260-APOIO OPER.'!K17+'264-COORD. SET. SERV.'!K17+'994-OUVIDORIA'!K17+'S010-015-20 DEPT. PREEST.CONTAS'!K17+'CUIDANDO DO CUIDADOR'!K17+'SCPS-LESTE'!K17</f>
        <v>0</v>
      </c>
      <c r="L17" s="5">
        <f>'001-GABINETE'!L17+'ASSES. JURIDICA'!L17+'002-EXPEDIENTE'!L17+'012-DEPTO ADM.'!L17+'028-DGDO'!L17+'35-DEPTO SAUDE'!L17+'040-051 -COVISA'!L17+'UNID. PERICIA'!L17+'006-NUCLEO DE COMUNICAÇÃO'!L17+'027-CENTRAL MUN. REG.inss'!L17+'029-SETOR DOC. APOIO'!L17+'036-PLANTONISTAS'!L17+'CFerreira inden. e Benef.'!L17+'052-EDUC. AMBINT.'!L17+'053-EPIDEMOL.'!L17+'080-Coord. Informação'!L17+'993-ASS.IMPRENSA'!L17+'038-DISQUE SAUDE'!L17+'240-COORD. ADM.PESSOAL'!L17+'260-APOIO OPER.'!L17+'264-COORD. SET. SERV.'!L17+'994-OUVIDORIA'!L17+'S010-015-20 DEPT. PREEST.CONTAS'!L17+'CUIDANDO DO CUIDADOR'!L17+'SCPS-LESTE'!L17</f>
        <v>0</v>
      </c>
      <c r="M17" s="5">
        <f>'001-GABINETE'!M17+'ASSES. JURIDICA'!M17+'002-EXPEDIENTE'!M17+'012-DEPTO ADM.'!M17+'028-DGDO'!M17+'35-DEPTO SAUDE'!M17+'040-051 -COVISA'!M17+'UNID. PERICIA'!M17+'006-NUCLEO DE COMUNICAÇÃO'!M17+'027-CENTRAL MUN. REG.inss'!M17+'029-SETOR DOC. APOIO'!M17+'036-PLANTONISTAS'!M17+'CFerreira inden. e Benef.'!M17+'052-EDUC. AMBINT.'!M17+'053-EPIDEMOL.'!M17+'080-Coord. Informação'!M17+'993-ASS.IMPRENSA'!M17+'038-DISQUE SAUDE'!M17+'240-COORD. ADM.PESSOAL'!M17+'260-APOIO OPER.'!M17+'264-COORD. SET. SERV.'!M17+'994-OUVIDORIA'!M17+'S010-015-20 DEPT. PREEST.CONTAS'!M17+'CUIDANDO DO CUIDADOR'!M17+'SCPS-LESTE'!M17</f>
        <v>0</v>
      </c>
      <c r="N17" s="5">
        <f>'001-GABINETE'!N17+'ASSES. JURIDICA'!N17+'002-EXPEDIENTE'!N17+'012-DEPTO ADM.'!N17+'028-DGDO'!N17+'35-DEPTO SAUDE'!N17+'040-051 -COVISA'!N17+'UNID. PERICIA'!N17+'006-NUCLEO DE COMUNICAÇÃO'!N17+'027-CENTRAL MUN. REG.inss'!N17+'029-SETOR DOC. APOIO'!N17+'036-PLANTONISTAS'!N17+'CFerreira inden. e Benef.'!N17+'052-EDUC. AMBINT.'!N17+'053-EPIDEMOL.'!N17+'080-Coord. Informação'!N17+'993-ASS.IMPRENSA'!N17+'038-DISQUE SAUDE'!N17+'240-COORD. ADM.PESSOAL'!N17+'260-APOIO OPER.'!N17+'264-COORD. SET. SERV.'!N17+'994-OUVIDORIA'!N17+'S010-015-20 DEPT. PREEST.CONTAS'!N17+'CUIDANDO DO CUIDADOR'!N17+'SCPS-LESTE'!N17</f>
        <v>0</v>
      </c>
    </row>
    <row r="18" spans="2:14" ht="12.75">
      <c r="B18" s="4" t="s">
        <v>17</v>
      </c>
      <c r="C18" s="5">
        <f>'001-GABINETE'!C18+'ASSES. JURIDICA'!C18+'002-EXPEDIENTE'!C18+'012-DEPTO ADM.'!C18+'028-DGDO'!C18+'35-DEPTO SAUDE'!C18+'040-051 -COVISA'!C18+'UNID. PERICIA'!C18+'006-NUCLEO DE COMUNICAÇÃO'!C18+'027-CENTRAL MUN. REG.inss'!C18+'029-SETOR DOC. APOIO'!C18+'036-PLANTONISTAS'!C18+'CFerreira inden. e Benef.'!C18+'052-EDUC. AMBINT.'!C18+'053-EPIDEMOL.'!C18+'080-Coord. Informação'!C18+'993-ASS.IMPRENSA'!C18+'038-DISQUE SAUDE'!C18+'240-COORD. ADM.PESSOAL'!C18+'260-APOIO OPER.'!C18+'264-COORD. SET. SERV.'!C18+'994-OUVIDORIA'!C18+'S010-015-20 DEPT. PREEST.CONTAS'!C18+'CUIDANDO DO CUIDADOR'!C18+'SCPS-LESTE'!C18</f>
        <v>0</v>
      </c>
      <c r="D18" s="5">
        <f>'001-GABINETE'!D18+'ASSES. JURIDICA'!D18+'002-EXPEDIENTE'!D18+'012-DEPTO ADM.'!D18+'028-DGDO'!D18+'35-DEPTO SAUDE'!D18+'040-051 -COVISA'!D18+'UNID. PERICIA'!D18+'006-NUCLEO DE COMUNICAÇÃO'!D18+'027-CENTRAL MUN. REG.inss'!D18+'029-SETOR DOC. APOIO'!D18+'036-PLANTONISTAS'!D18+'CFerreira inden. e Benef.'!D18+'052-EDUC. AMBINT.'!D18+'053-EPIDEMOL.'!D18+'080-Coord. Informação'!D18+'993-ASS.IMPRENSA'!D18+'038-DISQUE SAUDE'!D18+'240-COORD. ADM.PESSOAL'!D18+'260-APOIO OPER.'!D18+'264-COORD. SET. SERV.'!D18+'994-OUVIDORIA'!D18+'S010-015-20 DEPT. PREEST.CONTAS'!D18+'CUIDANDO DO CUIDADOR'!D18+'SCPS-LESTE'!D18</f>
        <v>0</v>
      </c>
      <c r="E18" s="5">
        <f>'001-GABINETE'!E18+'ASSES. JURIDICA'!E18+'002-EXPEDIENTE'!E18+'012-DEPTO ADM.'!E18+'028-DGDO'!E18+'35-DEPTO SAUDE'!E18+'040-051 -COVISA'!E18+'UNID. PERICIA'!E18+'006-NUCLEO DE COMUNICAÇÃO'!E18+'027-CENTRAL MUN. REG.inss'!E18+'029-SETOR DOC. APOIO'!E18+'036-PLANTONISTAS'!E18+'CFerreira inden. e Benef.'!E18+'052-EDUC. AMBINT.'!E18+'053-EPIDEMOL.'!E18+'080-Coord. Informação'!E18+'993-ASS.IMPRENSA'!E18+'038-DISQUE SAUDE'!E18+'240-COORD. ADM.PESSOAL'!E18+'260-APOIO OPER.'!E18+'264-COORD. SET. SERV.'!E18+'994-OUVIDORIA'!E18+'S010-015-20 DEPT. PREEST.CONTAS'!E18+'CUIDANDO DO CUIDADOR'!E18+'SCPS-LESTE'!E18</f>
        <v>0</v>
      </c>
      <c r="F18" s="5">
        <f>'001-GABINETE'!F18+'ASSES. JURIDICA'!F18+'002-EXPEDIENTE'!F18+'012-DEPTO ADM.'!F18+'028-DGDO'!F18+'35-DEPTO SAUDE'!F18+'040-051 -COVISA'!F18+'UNID. PERICIA'!F18+'006-NUCLEO DE COMUNICAÇÃO'!F18+'027-CENTRAL MUN. REG.inss'!F18+'029-SETOR DOC. APOIO'!F18+'036-PLANTONISTAS'!F18+'CFerreira inden. e Benef.'!F18+'052-EDUC. AMBINT.'!F18+'053-EPIDEMOL.'!F18+'080-Coord. Informação'!F18+'993-ASS.IMPRENSA'!F18+'038-DISQUE SAUDE'!F18+'240-COORD. ADM.PESSOAL'!F18+'260-APOIO OPER.'!F18+'264-COORD. SET. SERV.'!F18+'994-OUVIDORIA'!F18+'S010-015-20 DEPT. PREEST.CONTAS'!F18+'CUIDANDO DO CUIDADOR'!F18+'SCPS-LESTE'!F18</f>
        <v>2300</v>
      </c>
      <c r="G18" s="5">
        <f>'001-GABINETE'!G18+'ASSES. JURIDICA'!G18+'002-EXPEDIENTE'!G18+'012-DEPTO ADM.'!G18+'028-DGDO'!G18+'35-DEPTO SAUDE'!G18+'040-051 -COVISA'!G18+'UNID. PERICIA'!G18+'006-NUCLEO DE COMUNICAÇÃO'!G18+'027-CENTRAL MUN. REG.inss'!G18+'029-SETOR DOC. APOIO'!G18+'036-PLANTONISTAS'!G18+'CFerreira inden. e Benef.'!G18+'052-EDUC. AMBINT.'!G18+'053-EPIDEMOL.'!G18+'080-Coord. Informação'!G18+'993-ASS.IMPRENSA'!G18+'038-DISQUE SAUDE'!G18+'240-COORD. ADM.PESSOAL'!G18+'260-APOIO OPER.'!G18+'264-COORD. SET. SERV.'!G18+'994-OUVIDORIA'!G18+'S010-015-20 DEPT. PREEST.CONTAS'!G18+'CUIDANDO DO CUIDADOR'!G18+'SCPS-LESTE'!G18</f>
        <v>600</v>
      </c>
      <c r="H18" s="5">
        <f>'001-GABINETE'!H18+'ASSES. JURIDICA'!H18+'002-EXPEDIENTE'!H18+'012-DEPTO ADM.'!H18+'028-DGDO'!H18+'35-DEPTO SAUDE'!H18+'040-051 -COVISA'!H18+'UNID. PERICIA'!H18+'006-NUCLEO DE COMUNICAÇÃO'!H18+'027-CENTRAL MUN. REG.inss'!H18+'029-SETOR DOC. APOIO'!H18+'036-PLANTONISTAS'!H18+'CFerreira inden. e Benef.'!H18+'052-EDUC. AMBINT.'!H18+'053-EPIDEMOL.'!H18+'080-Coord. Informação'!H18+'993-ASS.IMPRENSA'!H18+'038-DISQUE SAUDE'!H18+'240-COORD. ADM.PESSOAL'!H18+'260-APOIO OPER.'!H18+'264-COORD. SET. SERV.'!H18+'994-OUVIDORIA'!H18+'S010-015-20 DEPT. PREEST.CONTAS'!H18+'CUIDANDO DO CUIDADOR'!H18+'SCPS-LESTE'!H18</f>
        <v>18.9874295836</v>
      </c>
      <c r="I18" s="5">
        <f>'001-GABINETE'!I18+'ASSES. JURIDICA'!I18+'002-EXPEDIENTE'!I18+'012-DEPTO ADM.'!I18+'028-DGDO'!I18+'35-DEPTO SAUDE'!I18+'040-051 -COVISA'!I18+'UNID. PERICIA'!I18+'006-NUCLEO DE COMUNICAÇÃO'!I18+'027-CENTRAL MUN. REG.inss'!I18+'029-SETOR DOC. APOIO'!I18+'036-PLANTONISTAS'!I18+'CFerreira inden. e Benef.'!I18+'052-EDUC. AMBINT.'!I18+'053-EPIDEMOL.'!I18+'080-Coord. Informação'!I18+'993-ASS.IMPRENSA'!I18+'038-DISQUE SAUDE'!I18+'240-COORD. ADM.PESSOAL'!I18+'260-APOIO OPER.'!I18+'264-COORD. SET. SERV.'!I18+'994-OUVIDORIA'!I18+'S010-015-20 DEPT. PREEST.CONTAS'!I18+'CUIDANDO DO CUIDADOR'!I18+'SCPS-LESTE'!I18</f>
        <v>40.08</v>
      </c>
      <c r="J18" s="5">
        <f>'001-GABINETE'!J18+'ASSES. JURIDICA'!J18+'002-EXPEDIENTE'!J18+'012-DEPTO ADM.'!J18+'028-DGDO'!J18+'35-DEPTO SAUDE'!J18+'040-051 -COVISA'!J18+'UNID. PERICIA'!J18+'006-NUCLEO DE COMUNICAÇÃO'!J18+'027-CENTRAL MUN. REG.inss'!J18+'029-SETOR DOC. APOIO'!J18+'036-PLANTONISTAS'!J18+'CFerreira inden. e Benef.'!J18+'052-EDUC. AMBINT.'!J18+'053-EPIDEMOL.'!J18+'080-Coord. Informação'!J18+'993-ASS.IMPRENSA'!J18+'038-DISQUE SAUDE'!J18+'240-COORD. ADM.PESSOAL'!J18+'260-APOIO OPER.'!J18+'264-COORD. SET. SERV.'!J18+'994-OUVIDORIA'!J18+'S010-015-20 DEPT. PREEST.CONTAS'!J18+'CUIDANDO DO CUIDADOR'!J18+'SCPS-LESTE'!J18</f>
        <v>0</v>
      </c>
      <c r="K18" s="5">
        <f>'001-GABINETE'!K18+'ASSES. JURIDICA'!K18+'002-EXPEDIENTE'!K18+'012-DEPTO ADM.'!K18+'028-DGDO'!K18+'35-DEPTO SAUDE'!K18+'040-051 -COVISA'!K18+'UNID. PERICIA'!K18+'006-NUCLEO DE COMUNICAÇÃO'!K18+'027-CENTRAL MUN. REG.inss'!K18+'029-SETOR DOC. APOIO'!K18+'036-PLANTONISTAS'!K18+'CFerreira inden. e Benef.'!K18+'052-EDUC. AMBINT.'!K18+'053-EPIDEMOL.'!K18+'080-Coord. Informação'!K18+'993-ASS.IMPRENSA'!K18+'038-DISQUE SAUDE'!K18+'240-COORD. ADM.PESSOAL'!K18+'260-APOIO OPER.'!K18+'264-COORD. SET. SERV.'!K18+'994-OUVIDORIA'!K18+'S010-015-20 DEPT. PREEST.CONTAS'!K18+'CUIDANDO DO CUIDADOR'!K18+'SCPS-LESTE'!K18</f>
        <v>0</v>
      </c>
      <c r="L18" s="5">
        <f>'001-GABINETE'!L18+'ASSES. JURIDICA'!L18+'002-EXPEDIENTE'!L18+'012-DEPTO ADM.'!L18+'028-DGDO'!L18+'35-DEPTO SAUDE'!L18+'040-051 -COVISA'!L18+'UNID. PERICIA'!L18+'006-NUCLEO DE COMUNICAÇÃO'!L18+'027-CENTRAL MUN. REG.inss'!L18+'029-SETOR DOC. APOIO'!L18+'036-PLANTONISTAS'!L18+'CFerreira inden. e Benef.'!L18+'052-EDUC. AMBINT.'!L18+'053-EPIDEMOL.'!L18+'080-Coord. Informação'!L18+'993-ASS.IMPRENSA'!L18+'038-DISQUE SAUDE'!L18+'240-COORD. ADM.PESSOAL'!L18+'260-APOIO OPER.'!L18+'264-COORD. SET. SERV.'!L18+'994-OUVIDORIA'!L18+'S010-015-20 DEPT. PREEST.CONTAS'!L18+'CUIDANDO DO CUIDADOR'!L18+'SCPS-LESTE'!L18</f>
        <v>389.12</v>
      </c>
      <c r="M18" s="5">
        <f>'001-GABINETE'!M18+'ASSES. JURIDICA'!M18+'002-EXPEDIENTE'!M18+'012-DEPTO ADM.'!M18+'028-DGDO'!M18+'35-DEPTO SAUDE'!M18+'040-051 -COVISA'!M18+'UNID. PERICIA'!M18+'006-NUCLEO DE COMUNICAÇÃO'!M18+'027-CENTRAL MUN. REG.inss'!M18+'029-SETOR DOC. APOIO'!M18+'036-PLANTONISTAS'!M18+'CFerreira inden. e Benef.'!M18+'052-EDUC. AMBINT.'!M18+'053-EPIDEMOL.'!M18+'080-Coord. Informação'!M18+'993-ASS.IMPRENSA'!M18+'038-DISQUE SAUDE'!M18+'240-COORD. ADM.PESSOAL'!M18+'260-APOIO OPER.'!M18+'264-COORD. SET. SERV.'!M18+'994-OUVIDORIA'!M18+'S010-015-20 DEPT. PREEST.CONTAS'!M18+'CUIDANDO DO CUIDADOR'!M18+'SCPS-LESTE'!M18</f>
        <v>713.43</v>
      </c>
      <c r="N18" s="5">
        <f>'001-GABINETE'!N18+'ASSES. JURIDICA'!N18+'002-EXPEDIENTE'!N18+'012-DEPTO ADM.'!N18+'028-DGDO'!N18+'35-DEPTO SAUDE'!N18+'040-051 -COVISA'!N18+'UNID. PERICIA'!N18+'006-NUCLEO DE COMUNICAÇÃO'!N18+'027-CENTRAL MUN. REG.inss'!N18+'029-SETOR DOC. APOIO'!N18+'036-PLANTONISTAS'!N18+'CFerreira inden. e Benef.'!N18+'052-EDUC. AMBINT.'!N18+'053-EPIDEMOL.'!N18+'080-Coord. Informação'!N18+'993-ASS.IMPRENSA'!N18+'038-DISQUE SAUDE'!N18+'240-COORD. ADM.PESSOAL'!N18+'260-APOIO OPER.'!N18+'264-COORD. SET. SERV.'!N18+'994-OUVIDORIA'!N18+'S010-015-20 DEPT. PREEST.CONTAS'!N18+'CUIDANDO DO CUIDADOR'!N18+'SCPS-LESTE'!N18</f>
        <v>0.21</v>
      </c>
    </row>
    <row r="19" spans="2:14" ht="12.75">
      <c r="B19" s="4" t="s">
        <v>18</v>
      </c>
      <c r="C19" s="5">
        <f>'001-GABINETE'!C19+'ASSES. JURIDICA'!C19+'002-EXPEDIENTE'!C19+'012-DEPTO ADM.'!C19+'028-DGDO'!C19+'35-DEPTO SAUDE'!C19+'040-051 -COVISA'!C19+'UNID. PERICIA'!C19+'006-NUCLEO DE COMUNICAÇÃO'!C19+'027-CENTRAL MUN. REG.inss'!C19+'029-SETOR DOC. APOIO'!C19+'036-PLANTONISTAS'!C19+'CFerreira inden. e Benef.'!C19+'052-EDUC. AMBINT.'!C19+'053-EPIDEMOL.'!C19+'080-Coord. Informação'!C19+'993-ASS.IMPRENSA'!C19+'038-DISQUE SAUDE'!C19+'240-COORD. ADM.PESSOAL'!C19+'260-APOIO OPER.'!C19+'264-COORD. SET. SERV.'!C19+'994-OUVIDORIA'!C19+'S010-015-20 DEPT. PREEST.CONTAS'!C19+'CUIDANDO DO CUIDADOR'!C19+'SCPS-LESTE'!C19</f>
        <v>614.8891121951</v>
      </c>
      <c r="D19" s="5">
        <f>'001-GABINETE'!D19+'ASSES. JURIDICA'!D19+'002-EXPEDIENTE'!D19+'012-DEPTO ADM.'!D19+'028-DGDO'!D19+'35-DEPTO SAUDE'!D19+'040-051 -COVISA'!D19+'UNID. PERICIA'!D19+'006-NUCLEO DE COMUNICAÇÃO'!D19+'027-CENTRAL MUN. REG.inss'!D19+'029-SETOR DOC. APOIO'!D19+'036-PLANTONISTAS'!D19+'CFerreira inden. e Benef.'!D19+'052-EDUC. AMBINT.'!D19+'053-EPIDEMOL.'!D19+'080-Coord. Informação'!D19+'993-ASS.IMPRENSA'!D19+'038-DISQUE SAUDE'!D19+'240-COORD. ADM.PESSOAL'!D19+'260-APOIO OPER.'!D19+'264-COORD. SET. SERV.'!D19+'994-OUVIDORIA'!D19+'S010-015-20 DEPT. PREEST.CONTAS'!D19+'CUIDANDO DO CUIDADOR'!D19+'SCPS-LESTE'!D19</f>
        <v>230.4821111721</v>
      </c>
      <c r="E19" s="5">
        <f>'001-GABINETE'!E19+'ASSES. JURIDICA'!E19+'002-EXPEDIENTE'!E19+'012-DEPTO ADM.'!E19+'028-DGDO'!E19+'35-DEPTO SAUDE'!E19+'040-051 -COVISA'!E19+'UNID. PERICIA'!E19+'006-NUCLEO DE COMUNICAÇÃO'!E19+'027-CENTRAL MUN. REG.inss'!E19+'029-SETOR DOC. APOIO'!E19+'036-PLANTONISTAS'!E19+'CFerreira inden. e Benef.'!E19+'052-EDUC. AMBINT.'!E19+'053-EPIDEMOL.'!E19+'080-Coord. Informação'!E19+'993-ASS.IMPRENSA'!E19+'038-DISQUE SAUDE'!E19+'240-COORD. ADM.PESSOAL'!E19+'260-APOIO OPER.'!E19+'264-COORD. SET. SERV.'!E19+'994-OUVIDORIA'!E19+'S010-015-20 DEPT. PREEST.CONTAS'!E19+'CUIDANDO DO CUIDADOR'!E19+'SCPS-LESTE'!E19</f>
        <v>458.02399198210003</v>
      </c>
      <c r="F19" s="5">
        <f>'001-GABINETE'!F19+'ASSES. JURIDICA'!F19+'002-EXPEDIENTE'!F19+'012-DEPTO ADM.'!F19+'028-DGDO'!F19+'35-DEPTO SAUDE'!F19+'040-051 -COVISA'!F19+'UNID. PERICIA'!F19+'006-NUCLEO DE COMUNICAÇÃO'!F19+'027-CENTRAL MUN. REG.inss'!F19+'029-SETOR DOC. APOIO'!F19+'036-PLANTONISTAS'!F19+'CFerreira inden. e Benef.'!F19+'052-EDUC. AMBINT.'!F19+'053-EPIDEMOL.'!F19+'080-Coord. Informação'!F19+'993-ASS.IMPRENSA'!F19+'038-DISQUE SAUDE'!F19+'240-COORD. ADM.PESSOAL'!F19+'260-APOIO OPER.'!F19+'264-COORD. SET. SERV.'!F19+'994-OUVIDORIA'!F19+'S010-015-20 DEPT. PREEST.CONTAS'!F19+'CUIDANDO DO CUIDADOR'!F19+'SCPS-LESTE'!F19</f>
        <v>611.3082255042</v>
      </c>
      <c r="G19" s="5">
        <f>'001-GABINETE'!G19+'ASSES. JURIDICA'!G19+'002-EXPEDIENTE'!G19+'012-DEPTO ADM.'!G19+'028-DGDO'!G19+'35-DEPTO SAUDE'!G19+'040-051 -COVISA'!G19+'UNID. PERICIA'!G19+'006-NUCLEO DE COMUNICAÇÃO'!G19+'027-CENTRAL MUN. REG.inss'!G19+'029-SETOR DOC. APOIO'!G19+'036-PLANTONISTAS'!G19+'CFerreira inden. e Benef.'!G19+'052-EDUC. AMBINT.'!G19+'053-EPIDEMOL.'!G19+'080-Coord. Informação'!G19+'993-ASS.IMPRENSA'!G19+'038-DISQUE SAUDE'!G19+'240-COORD. ADM.PESSOAL'!G19+'260-APOIO OPER.'!G19+'264-COORD. SET. SERV.'!G19+'994-OUVIDORIA'!G19+'S010-015-20 DEPT. PREEST.CONTAS'!G19+'CUIDANDO DO CUIDADOR'!G19+'SCPS-LESTE'!G19</f>
        <v>707.6863114594</v>
      </c>
      <c r="H19" s="5">
        <f>'001-GABINETE'!H19+'ASSES. JURIDICA'!H19+'002-EXPEDIENTE'!H19+'012-DEPTO ADM.'!H19+'028-DGDO'!H19+'35-DEPTO SAUDE'!H19+'040-051 -COVISA'!H19+'UNID. PERICIA'!H19+'006-NUCLEO DE COMUNICAÇÃO'!H19+'027-CENTRAL MUN. REG.inss'!H19+'029-SETOR DOC. APOIO'!H19+'036-PLANTONISTAS'!H19+'CFerreira inden. e Benef.'!H19+'052-EDUC. AMBINT.'!H19+'053-EPIDEMOL.'!H19+'080-Coord. Informação'!H19+'993-ASS.IMPRENSA'!H19+'038-DISQUE SAUDE'!H19+'240-COORD. ADM.PESSOAL'!H19+'260-APOIO OPER.'!H19+'264-COORD. SET. SERV.'!H19+'994-OUVIDORIA'!H19+'S010-015-20 DEPT. PREEST.CONTAS'!H19+'CUIDANDO DO CUIDADOR'!H19+'SCPS-LESTE'!H19</f>
        <v>57.7186244058</v>
      </c>
      <c r="I19" s="5">
        <f>'001-GABINETE'!I19+'ASSES. JURIDICA'!I19+'002-EXPEDIENTE'!I19+'012-DEPTO ADM.'!I19+'028-DGDO'!I19+'35-DEPTO SAUDE'!I19+'040-051 -COVISA'!I19+'UNID. PERICIA'!I19+'006-NUCLEO DE COMUNICAÇÃO'!I19+'027-CENTRAL MUN. REG.inss'!I19+'029-SETOR DOC. APOIO'!I19+'036-PLANTONISTAS'!I19+'CFerreira inden. e Benef.'!I19+'052-EDUC. AMBINT.'!I19+'053-EPIDEMOL.'!I19+'080-Coord. Informação'!I19+'993-ASS.IMPRENSA'!I19+'038-DISQUE SAUDE'!I19+'240-COORD. ADM.PESSOAL'!I19+'260-APOIO OPER.'!I19+'264-COORD. SET. SERV.'!I19+'994-OUVIDORIA'!I19+'S010-015-20 DEPT. PREEST.CONTAS'!I19+'CUIDANDO DO CUIDADOR'!I19+'SCPS-LESTE'!I19</f>
        <v>292.639842764</v>
      </c>
      <c r="J19" s="5">
        <f>'001-GABINETE'!J19+'ASSES. JURIDICA'!J19+'002-EXPEDIENTE'!J19+'012-DEPTO ADM.'!J19+'028-DGDO'!J19+'35-DEPTO SAUDE'!J19+'040-051 -COVISA'!J19+'UNID. PERICIA'!J19+'006-NUCLEO DE COMUNICAÇÃO'!J19+'027-CENTRAL MUN. REG.inss'!J19+'029-SETOR DOC. APOIO'!J19+'036-PLANTONISTAS'!J19+'CFerreira inden. e Benef.'!J19+'052-EDUC. AMBINT.'!J19+'053-EPIDEMOL.'!J19+'080-Coord. Informação'!J19+'993-ASS.IMPRENSA'!J19+'038-DISQUE SAUDE'!J19+'240-COORD. ADM.PESSOAL'!J19+'260-APOIO OPER.'!J19+'264-COORD. SET. SERV.'!J19+'994-OUVIDORIA'!J19+'S010-015-20 DEPT. PREEST.CONTAS'!J19+'CUIDANDO DO CUIDADOR'!J19+'SCPS-LESTE'!J19</f>
        <v>305.02207954330004</v>
      </c>
      <c r="K19" s="5">
        <f>'001-GABINETE'!K19+'ASSES. JURIDICA'!K19+'002-EXPEDIENTE'!K19+'012-DEPTO ADM.'!K19+'028-DGDO'!K19+'35-DEPTO SAUDE'!K19+'040-051 -COVISA'!K19+'UNID. PERICIA'!K19+'006-NUCLEO DE COMUNICAÇÃO'!K19+'027-CENTRAL MUN. REG.inss'!K19+'029-SETOR DOC. APOIO'!K19+'036-PLANTONISTAS'!K19+'CFerreira inden. e Benef.'!K19+'052-EDUC. AMBINT.'!K19+'053-EPIDEMOL.'!K19+'080-Coord. Informação'!K19+'993-ASS.IMPRENSA'!K19+'038-DISQUE SAUDE'!K19+'240-COORD. ADM.PESSOAL'!K19+'260-APOIO OPER.'!K19+'264-COORD. SET. SERV.'!K19+'994-OUVIDORIA'!K19+'S010-015-20 DEPT. PREEST.CONTAS'!K19+'CUIDANDO DO CUIDADOR'!K19+'SCPS-LESTE'!K19</f>
        <v>228.2492833725</v>
      </c>
      <c r="L19" s="5">
        <f>'001-GABINETE'!L19+'ASSES. JURIDICA'!L19+'002-EXPEDIENTE'!L19+'012-DEPTO ADM.'!L19+'028-DGDO'!L19+'35-DEPTO SAUDE'!L19+'040-051 -COVISA'!L19+'UNID. PERICIA'!L19+'006-NUCLEO DE COMUNICAÇÃO'!L19+'027-CENTRAL MUN. REG.inss'!L19+'029-SETOR DOC. APOIO'!L19+'036-PLANTONISTAS'!L19+'CFerreira inden. e Benef.'!L19+'052-EDUC. AMBINT.'!L19+'053-EPIDEMOL.'!L19+'080-Coord. Informação'!L19+'993-ASS.IMPRENSA'!L19+'038-DISQUE SAUDE'!L19+'240-COORD. ADM.PESSOAL'!L19+'260-APOIO OPER.'!L19+'264-COORD. SET. SERV.'!L19+'994-OUVIDORIA'!L19+'S010-015-20 DEPT. PREEST.CONTAS'!L19+'CUIDANDO DO CUIDADOR'!L19+'SCPS-LESTE'!L19</f>
        <v>1453.4443082635999</v>
      </c>
      <c r="M19" s="5">
        <f>'001-GABINETE'!M19+'ASSES. JURIDICA'!M19+'002-EXPEDIENTE'!M19+'012-DEPTO ADM.'!M19+'028-DGDO'!M19+'35-DEPTO SAUDE'!M19+'040-051 -COVISA'!M19+'UNID. PERICIA'!M19+'006-NUCLEO DE COMUNICAÇÃO'!M19+'027-CENTRAL MUN. REG.inss'!M19+'029-SETOR DOC. APOIO'!M19+'036-PLANTONISTAS'!M19+'CFerreira inden. e Benef.'!M19+'052-EDUC. AMBINT.'!M19+'053-EPIDEMOL.'!M19+'080-Coord. Informação'!M19+'993-ASS.IMPRENSA'!M19+'038-DISQUE SAUDE'!M19+'240-COORD. ADM.PESSOAL'!M19+'260-APOIO OPER.'!M19+'264-COORD. SET. SERV.'!M19+'994-OUVIDORIA'!M19+'S010-015-20 DEPT. PREEST.CONTAS'!M19+'CUIDANDO DO CUIDADOR'!M19+'SCPS-LESTE'!M19</f>
        <v>119.5673215616</v>
      </c>
      <c r="N19" s="5">
        <f>'001-GABINETE'!N19+'ASSES. JURIDICA'!N19+'002-EXPEDIENTE'!N19+'012-DEPTO ADM.'!N19+'028-DGDO'!N19+'35-DEPTO SAUDE'!N19+'040-051 -COVISA'!N19+'UNID. PERICIA'!N19+'006-NUCLEO DE COMUNICAÇÃO'!N19+'027-CENTRAL MUN. REG.inss'!N19+'029-SETOR DOC. APOIO'!N19+'036-PLANTONISTAS'!N19+'CFerreira inden. e Benef.'!N19+'052-EDUC. AMBINT.'!N19+'053-EPIDEMOL.'!N19+'080-Coord. Informação'!N19+'993-ASS.IMPRENSA'!N19+'038-DISQUE SAUDE'!N19+'240-COORD. ADM.PESSOAL'!N19+'260-APOIO OPER.'!N19+'264-COORD. SET. SERV.'!N19+'994-OUVIDORIA'!N19+'S010-015-20 DEPT. PREEST.CONTAS'!N19+'CUIDANDO DO CUIDADOR'!N19+'SCPS-LESTE'!N19</f>
        <v>467.8795137098</v>
      </c>
    </row>
    <row r="20" spans="2:14" ht="12.75">
      <c r="B20" s="4" t="s">
        <v>19</v>
      </c>
      <c r="C20" s="5">
        <f>'001-GABINETE'!C20+'ASSES. JURIDICA'!C20+'002-EXPEDIENTE'!C20+'012-DEPTO ADM.'!C20+'028-DGDO'!C20+'35-DEPTO SAUDE'!C20+'040-051 -COVISA'!C20+'UNID. PERICIA'!C20+'006-NUCLEO DE COMUNICAÇÃO'!C20+'027-CENTRAL MUN. REG.inss'!C20+'029-SETOR DOC. APOIO'!C20+'036-PLANTONISTAS'!C20+'CFerreira inden. e Benef.'!C20+'052-EDUC. AMBINT.'!C20+'053-EPIDEMOL.'!C20+'080-Coord. Informação'!C20+'993-ASS.IMPRENSA'!C20+'038-DISQUE SAUDE'!C20+'240-COORD. ADM.PESSOAL'!C20+'260-APOIO OPER.'!C20+'264-COORD. SET. SERV.'!C20+'994-OUVIDORIA'!C20+'S010-015-20 DEPT. PREEST.CONTAS'!C20+'CUIDANDO DO CUIDADOR'!C20+'SCPS-LESTE'!C20</f>
        <v>165</v>
      </c>
      <c r="D20" s="5">
        <f>'001-GABINETE'!D20+'ASSES. JURIDICA'!D20+'002-EXPEDIENTE'!D20+'012-DEPTO ADM.'!D20+'028-DGDO'!D20+'35-DEPTO SAUDE'!D20+'040-051 -COVISA'!D20+'UNID. PERICIA'!D20+'006-NUCLEO DE COMUNICAÇÃO'!D20+'027-CENTRAL MUN. REG.inss'!D20+'029-SETOR DOC. APOIO'!D20+'036-PLANTONISTAS'!D20+'CFerreira inden. e Benef.'!D20+'052-EDUC. AMBINT.'!D20+'053-EPIDEMOL.'!D20+'080-Coord. Informação'!D20+'993-ASS.IMPRENSA'!D20+'038-DISQUE SAUDE'!D20+'240-COORD. ADM.PESSOAL'!D20+'260-APOIO OPER.'!D20+'264-COORD. SET. SERV.'!D20+'994-OUVIDORIA'!D20+'S010-015-20 DEPT. PREEST.CONTAS'!D20+'CUIDANDO DO CUIDADOR'!D20+'SCPS-LESTE'!D20</f>
        <v>0</v>
      </c>
      <c r="E20" s="5">
        <f>'001-GABINETE'!E20+'ASSES. JURIDICA'!E20+'002-EXPEDIENTE'!E20+'012-DEPTO ADM.'!E20+'028-DGDO'!E20+'35-DEPTO SAUDE'!E20+'040-051 -COVISA'!E20+'UNID. PERICIA'!E20+'006-NUCLEO DE COMUNICAÇÃO'!E20+'027-CENTRAL MUN. REG.inss'!E20+'029-SETOR DOC. APOIO'!E20+'036-PLANTONISTAS'!E20+'CFerreira inden. e Benef.'!E20+'052-EDUC. AMBINT.'!E20+'053-EPIDEMOL.'!E20+'080-Coord. Informação'!E20+'993-ASS.IMPRENSA'!E20+'038-DISQUE SAUDE'!E20+'240-COORD. ADM.PESSOAL'!E20+'260-APOIO OPER.'!E20+'264-COORD. SET. SERV.'!E20+'994-OUVIDORIA'!E20+'S010-015-20 DEPT. PREEST.CONTAS'!E20+'CUIDANDO DO CUIDADOR'!E20+'SCPS-LESTE'!E20</f>
        <v>108.82</v>
      </c>
      <c r="F20" s="5">
        <f>'001-GABINETE'!F20+'ASSES. JURIDICA'!F20+'002-EXPEDIENTE'!F20+'012-DEPTO ADM.'!F20+'028-DGDO'!F20+'35-DEPTO SAUDE'!F20+'040-051 -COVISA'!F20+'UNID. PERICIA'!F20+'006-NUCLEO DE COMUNICAÇÃO'!F20+'027-CENTRAL MUN. REG.inss'!F20+'029-SETOR DOC. APOIO'!F20+'036-PLANTONISTAS'!F20+'CFerreira inden. e Benef.'!F20+'052-EDUC. AMBINT.'!F20+'053-EPIDEMOL.'!F20+'080-Coord. Informação'!F20+'993-ASS.IMPRENSA'!F20+'038-DISQUE SAUDE'!F20+'240-COORD. ADM.PESSOAL'!F20+'260-APOIO OPER.'!F20+'264-COORD. SET. SERV.'!F20+'994-OUVIDORIA'!F20+'S010-015-20 DEPT. PREEST.CONTAS'!F20+'CUIDANDO DO CUIDADOR'!F20+'SCPS-LESTE'!F20</f>
        <v>0</v>
      </c>
      <c r="G20" s="5">
        <f>'001-GABINETE'!G20+'ASSES. JURIDICA'!G20+'002-EXPEDIENTE'!G20+'012-DEPTO ADM.'!G20+'028-DGDO'!G20+'35-DEPTO SAUDE'!G20+'040-051 -COVISA'!G20+'UNID. PERICIA'!G20+'006-NUCLEO DE COMUNICAÇÃO'!G20+'027-CENTRAL MUN. REG.inss'!G20+'029-SETOR DOC. APOIO'!G20+'036-PLANTONISTAS'!G20+'CFerreira inden. e Benef.'!G20+'052-EDUC. AMBINT.'!G20+'053-EPIDEMOL.'!G20+'080-Coord. Informação'!G20+'993-ASS.IMPRENSA'!G20+'038-DISQUE SAUDE'!G20+'240-COORD. ADM.PESSOAL'!G20+'260-APOIO OPER.'!G20+'264-COORD. SET. SERV.'!G20+'994-OUVIDORIA'!G20+'S010-015-20 DEPT. PREEST.CONTAS'!G20+'CUIDANDO DO CUIDADOR'!G20+'SCPS-LESTE'!G20</f>
        <v>16</v>
      </c>
      <c r="H20" s="5">
        <f>'001-GABINETE'!H20+'ASSES. JURIDICA'!H20+'002-EXPEDIENTE'!H20+'012-DEPTO ADM.'!H20+'028-DGDO'!H20+'35-DEPTO SAUDE'!H20+'040-051 -COVISA'!H20+'UNID. PERICIA'!H20+'006-NUCLEO DE COMUNICAÇÃO'!H20+'027-CENTRAL MUN. REG.inss'!H20+'029-SETOR DOC. APOIO'!H20+'036-PLANTONISTAS'!H20+'CFerreira inden. e Benef.'!H20+'052-EDUC. AMBINT.'!H20+'053-EPIDEMOL.'!H20+'080-Coord. Informação'!H20+'993-ASS.IMPRENSA'!H20+'038-DISQUE SAUDE'!H20+'240-COORD. ADM.PESSOAL'!H20+'260-APOIO OPER.'!H20+'264-COORD. SET. SERV.'!H20+'994-OUVIDORIA'!H20+'S010-015-20 DEPT. PREEST.CONTAS'!H20+'CUIDANDO DO CUIDADOR'!H20+'SCPS-LESTE'!H20</f>
        <v>0</v>
      </c>
      <c r="I20" s="5">
        <f>'001-GABINETE'!I20+'ASSES. JURIDICA'!I20+'002-EXPEDIENTE'!I20+'012-DEPTO ADM.'!I20+'028-DGDO'!I20+'35-DEPTO SAUDE'!I20+'040-051 -COVISA'!I20+'UNID. PERICIA'!I20+'006-NUCLEO DE COMUNICAÇÃO'!I20+'027-CENTRAL MUN. REG.inss'!I20+'029-SETOR DOC. APOIO'!I20+'036-PLANTONISTAS'!I20+'CFerreira inden. e Benef.'!I20+'052-EDUC. AMBINT.'!I20+'053-EPIDEMOL.'!I20+'080-Coord. Informação'!I20+'993-ASS.IMPRENSA'!I20+'038-DISQUE SAUDE'!I20+'240-COORD. ADM.PESSOAL'!I20+'260-APOIO OPER.'!I20+'264-COORD. SET. SERV.'!I20+'994-OUVIDORIA'!I20+'S010-015-20 DEPT. PREEST.CONTAS'!I20+'CUIDANDO DO CUIDADOR'!I20+'SCPS-LESTE'!I20</f>
        <v>14.7</v>
      </c>
      <c r="J20" s="5">
        <f>'001-GABINETE'!J20+'ASSES. JURIDICA'!J20+'002-EXPEDIENTE'!J20+'012-DEPTO ADM.'!J20+'028-DGDO'!J20+'35-DEPTO SAUDE'!J20+'040-051 -COVISA'!J20+'UNID. PERICIA'!J20+'006-NUCLEO DE COMUNICAÇÃO'!J20+'027-CENTRAL MUN. REG.inss'!J20+'029-SETOR DOC. APOIO'!J20+'036-PLANTONISTAS'!J20+'CFerreira inden. e Benef.'!J20+'052-EDUC. AMBINT.'!J20+'053-EPIDEMOL.'!J20+'080-Coord. Informação'!J20+'993-ASS.IMPRENSA'!J20+'038-DISQUE SAUDE'!J20+'240-COORD. ADM.PESSOAL'!J20+'260-APOIO OPER.'!J20+'264-COORD. SET. SERV.'!J20+'994-OUVIDORIA'!J20+'S010-015-20 DEPT. PREEST.CONTAS'!J20+'CUIDANDO DO CUIDADOR'!J20+'SCPS-LESTE'!J20</f>
        <v>0</v>
      </c>
      <c r="K20" s="5">
        <f>'001-GABINETE'!K20+'ASSES. JURIDICA'!K20+'002-EXPEDIENTE'!K20+'012-DEPTO ADM.'!K20+'028-DGDO'!K20+'35-DEPTO SAUDE'!K20+'040-051 -COVISA'!K20+'UNID. PERICIA'!K20+'006-NUCLEO DE COMUNICAÇÃO'!K20+'027-CENTRAL MUN. REG.inss'!K20+'029-SETOR DOC. APOIO'!K20+'036-PLANTONISTAS'!K20+'CFerreira inden. e Benef.'!K20+'052-EDUC. AMBINT.'!K20+'053-EPIDEMOL.'!K20+'080-Coord. Informação'!K20+'993-ASS.IMPRENSA'!K20+'038-DISQUE SAUDE'!K20+'240-COORD. ADM.PESSOAL'!K20+'260-APOIO OPER.'!K20+'264-COORD. SET. SERV.'!K20+'994-OUVIDORIA'!K20+'S010-015-20 DEPT. PREEST.CONTAS'!K20+'CUIDANDO DO CUIDADOR'!K20+'SCPS-LESTE'!K20</f>
        <v>40</v>
      </c>
      <c r="L20" s="5">
        <f>'001-GABINETE'!L20+'ASSES. JURIDICA'!L20+'002-EXPEDIENTE'!L20+'012-DEPTO ADM.'!L20+'028-DGDO'!L20+'35-DEPTO SAUDE'!L20+'040-051 -COVISA'!L20+'UNID. PERICIA'!L20+'006-NUCLEO DE COMUNICAÇÃO'!L20+'027-CENTRAL MUN. REG.inss'!L20+'029-SETOR DOC. APOIO'!L20+'036-PLANTONISTAS'!L20+'CFerreira inden. e Benef.'!L20+'052-EDUC. AMBINT.'!L20+'053-EPIDEMOL.'!L20+'080-Coord. Informação'!L20+'993-ASS.IMPRENSA'!L20+'038-DISQUE SAUDE'!L20+'240-COORD. ADM.PESSOAL'!L20+'260-APOIO OPER.'!L20+'264-COORD. SET. SERV.'!L20+'994-OUVIDORIA'!L20+'S010-015-20 DEPT. PREEST.CONTAS'!L20+'CUIDANDO DO CUIDADOR'!L20+'SCPS-LESTE'!L20</f>
        <v>56</v>
      </c>
      <c r="M20" s="5">
        <f>'001-GABINETE'!M20+'ASSES. JURIDICA'!M20+'002-EXPEDIENTE'!M20+'012-DEPTO ADM.'!M20+'028-DGDO'!M20+'35-DEPTO SAUDE'!M20+'040-051 -COVISA'!M20+'UNID. PERICIA'!M20+'006-NUCLEO DE COMUNICAÇÃO'!M20+'027-CENTRAL MUN. REG.inss'!M20+'029-SETOR DOC. APOIO'!M20+'036-PLANTONISTAS'!M20+'CFerreira inden. e Benef.'!M20+'052-EDUC. AMBINT.'!M20+'053-EPIDEMOL.'!M20+'080-Coord. Informação'!M20+'993-ASS.IMPRENSA'!M20+'038-DISQUE SAUDE'!M20+'240-COORD. ADM.PESSOAL'!M20+'260-APOIO OPER.'!M20+'264-COORD. SET. SERV.'!M20+'994-OUVIDORIA'!M20+'S010-015-20 DEPT. PREEST.CONTAS'!M20+'CUIDANDO DO CUIDADOR'!M20+'SCPS-LESTE'!M20</f>
        <v>79.2</v>
      </c>
      <c r="N20" s="5">
        <f>'001-GABINETE'!N20+'ASSES. JURIDICA'!N20+'002-EXPEDIENTE'!N20+'012-DEPTO ADM.'!N20+'028-DGDO'!N20+'35-DEPTO SAUDE'!N20+'040-051 -COVISA'!N20+'UNID. PERICIA'!N20+'006-NUCLEO DE COMUNICAÇÃO'!N20+'027-CENTRAL MUN. REG.inss'!N20+'029-SETOR DOC. APOIO'!N20+'036-PLANTONISTAS'!N20+'CFerreira inden. e Benef.'!N20+'052-EDUC. AMBINT.'!N20+'053-EPIDEMOL.'!N20+'080-Coord. Informação'!N20+'993-ASS.IMPRENSA'!N20+'038-DISQUE SAUDE'!N20+'240-COORD. ADM.PESSOAL'!N20+'260-APOIO OPER.'!N20+'264-COORD. SET. SERV.'!N20+'994-OUVIDORIA'!N20+'S010-015-20 DEPT. PREEST.CONTAS'!N20+'CUIDANDO DO CUIDADOR'!N20+'SCPS-LESTE'!N20</f>
        <v>0</v>
      </c>
    </row>
    <row r="21" spans="2:15" ht="12.75">
      <c r="B21" s="4" t="s">
        <v>20</v>
      </c>
      <c r="C21" s="5">
        <f>'001-GABINETE'!C21+'ASSES. JURIDICA'!C21+'002-EXPEDIENTE'!C21+'012-DEPTO ADM.'!C21+'028-DGDO'!C21+'35-DEPTO SAUDE'!C21+'040-051 -COVISA'!C21+'UNID. PERICIA'!C21+'006-NUCLEO DE COMUNICAÇÃO'!C21+'027-CENTRAL MUN. REG.inss'!C21+'029-SETOR DOC. APOIO'!C21+'036-PLANTONISTAS'!C21+'CFerreira inden. e Benef.'!C21+'052-EDUC. AMBINT.'!C21+'053-EPIDEMOL.'!C21+'080-Coord. Informação'!C21+'993-ASS.IMPRENSA'!C21+'038-DISQUE SAUDE'!C21+'240-COORD. ADM.PESSOAL'!C21+'260-APOIO OPER.'!C21+'264-COORD. SET. SERV.'!C21+'994-OUVIDORIA'!C21+'S010-015-20 DEPT. PREEST.CONTAS'!C21+'CUIDANDO DO CUIDADOR'!C21+'SCPS-LESTE'!C21</f>
        <v>0</v>
      </c>
      <c r="D21" s="5">
        <f>'001-GABINETE'!D21+'ASSES. JURIDICA'!D21+'002-EXPEDIENTE'!D21+'012-DEPTO ADM.'!D21+'028-DGDO'!D21+'35-DEPTO SAUDE'!D21+'040-051 -COVISA'!D21+'UNID. PERICIA'!D21+'006-NUCLEO DE COMUNICAÇÃO'!D21+'027-CENTRAL MUN. REG.inss'!D21+'029-SETOR DOC. APOIO'!D21+'036-PLANTONISTAS'!D21+'CFerreira inden. e Benef.'!D21+'052-EDUC. AMBINT.'!D21+'053-EPIDEMOL.'!D21+'080-Coord. Informação'!D21+'993-ASS.IMPRENSA'!D21+'038-DISQUE SAUDE'!D21+'240-COORD. ADM.PESSOAL'!D21+'260-APOIO OPER.'!D21+'264-COORD. SET. SERV.'!D21+'994-OUVIDORIA'!D21+'S010-015-20 DEPT. PREEST.CONTAS'!D21+'CUIDANDO DO CUIDADOR'!D21+'SCPS-LESTE'!D21</f>
        <v>18.6162790698</v>
      </c>
      <c r="E21" s="5">
        <f>'001-GABINETE'!E21+'ASSES. JURIDICA'!E21+'002-EXPEDIENTE'!E21+'012-DEPTO ADM.'!E21+'028-DGDO'!E21+'35-DEPTO SAUDE'!E21+'040-051 -COVISA'!E21+'UNID. PERICIA'!E21+'006-NUCLEO DE COMUNICAÇÃO'!E21+'027-CENTRAL MUN. REG.inss'!E21+'029-SETOR DOC. APOIO'!E21+'036-PLANTONISTAS'!E21+'CFerreira inden. e Benef.'!E21+'052-EDUC. AMBINT.'!E21+'053-EPIDEMOL.'!E21+'080-Coord. Informação'!E21+'993-ASS.IMPRENSA'!E21+'038-DISQUE SAUDE'!E21+'240-COORD. ADM.PESSOAL'!E21+'260-APOIO OPER.'!E21+'264-COORD. SET. SERV.'!E21+'994-OUVIDORIA'!E21+'S010-015-20 DEPT. PREEST.CONTAS'!E21+'CUIDANDO DO CUIDADOR'!E21+'SCPS-LESTE'!E21</f>
        <v>0</v>
      </c>
      <c r="F21" s="5">
        <f>'001-GABINETE'!F21+'ASSES. JURIDICA'!F21+'002-EXPEDIENTE'!F21+'012-DEPTO ADM.'!F21+'028-DGDO'!F21+'35-DEPTO SAUDE'!F21+'040-051 -COVISA'!F21+'UNID. PERICIA'!F21+'006-NUCLEO DE COMUNICAÇÃO'!F21+'027-CENTRAL MUN. REG.inss'!F21+'029-SETOR DOC. APOIO'!F21+'036-PLANTONISTAS'!F21+'CFerreira inden. e Benef.'!F21+'052-EDUC. AMBINT.'!F21+'053-EPIDEMOL.'!F21+'080-Coord. Informação'!F21+'993-ASS.IMPRENSA'!F21+'038-DISQUE SAUDE'!F21+'240-COORD. ADM.PESSOAL'!F21+'260-APOIO OPER.'!F21+'264-COORD. SET. SERV.'!F21+'994-OUVIDORIA'!F21+'S010-015-20 DEPT. PREEST.CONTAS'!F21+'CUIDANDO DO CUIDADOR'!F21+'SCPS-LESTE'!F21</f>
        <v>18.6162790698</v>
      </c>
      <c r="G21" s="5">
        <f>'001-GABINETE'!G21+'ASSES. JURIDICA'!G21+'002-EXPEDIENTE'!G21+'012-DEPTO ADM.'!G21+'028-DGDO'!G21+'35-DEPTO SAUDE'!G21+'040-051 -COVISA'!G21+'UNID. PERICIA'!G21+'006-NUCLEO DE COMUNICAÇÃO'!G21+'027-CENTRAL MUN. REG.inss'!G21+'029-SETOR DOC. APOIO'!G21+'036-PLANTONISTAS'!G21+'CFerreira inden. e Benef.'!G21+'052-EDUC. AMBINT.'!G21+'053-EPIDEMOL.'!G21+'080-Coord. Informação'!G21+'993-ASS.IMPRENSA'!G21+'038-DISQUE SAUDE'!G21+'240-COORD. ADM.PESSOAL'!G21+'260-APOIO OPER.'!G21+'264-COORD. SET. SERV.'!G21+'994-OUVIDORIA'!G21+'S010-015-20 DEPT. PREEST.CONTAS'!G21+'CUIDANDO DO CUIDADOR'!G21+'SCPS-LESTE'!G21</f>
        <v>7.446511628</v>
      </c>
      <c r="H21" s="5">
        <f>'001-GABINETE'!H21+'ASSES. JURIDICA'!H21+'002-EXPEDIENTE'!H21+'012-DEPTO ADM.'!H21+'028-DGDO'!H21+'35-DEPTO SAUDE'!H21+'040-051 -COVISA'!H21+'UNID. PERICIA'!H21+'006-NUCLEO DE COMUNICAÇÃO'!H21+'027-CENTRAL MUN. REG.inss'!H21+'029-SETOR DOC. APOIO'!H21+'036-PLANTONISTAS'!H21+'CFerreira inden. e Benef.'!H21+'052-EDUC. AMBINT.'!H21+'053-EPIDEMOL.'!H21+'080-Coord. Informação'!H21+'993-ASS.IMPRENSA'!H21+'038-DISQUE SAUDE'!H21+'240-COORD. ADM.PESSOAL'!H21+'260-APOIO OPER.'!H21+'264-COORD. SET. SERV.'!H21+'994-OUVIDORIA'!H21+'S010-015-20 DEPT. PREEST.CONTAS'!H21+'CUIDANDO DO CUIDADOR'!H21+'SCPS-LESTE'!H21</f>
        <v>0</v>
      </c>
      <c r="I21" s="5">
        <f>'001-GABINETE'!I21+'ASSES. JURIDICA'!I21+'002-EXPEDIENTE'!I21+'012-DEPTO ADM.'!I21+'028-DGDO'!I21+'35-DEPTO SAUDE'!I21+'040-051 -COVISA'!I21+'UNID. PERICIA'!I21+'006-NUCLEO DE COMUNICAÇÃO'!I21+'027-CENTRAL MUN. REG.inss'!I21+'029-SETOR DOC. APOIO'!I21+'036-PLANTONISTAS'!I21+'CFerreira inden. e Benef.'!I21+'052-EDUC. AMBINT.'!I21+'053-EPIDEMOL.'!I21+'080-Coord. Informação'!I21+'993-ASS.IMPRENSA'!I21+'038-DISQUE SAUDE'!I21+'240-COORD. ADM.PESSOAL'!I21+'260-APOIO OPER.'!I21+'264-COORD. SET. SERV.'!I21+'994-OUVIDORIA'!I21+'S010-015-20 DEPT. PREEST.CONTAS'!I21+'CUIDANDO DO CUIDADOR'!I21+'SCPS-LESTE'!I21</f>
        <v>0</v>
      </c>
      <c r="J21" s="5">
        <f>'001-GABINETE'!J21+'ASSES. JURIDICA'!J21+'002-EXPEDIENTE'!J21+'012-DEPTO ADM.'!J21+'028-DGDO'!J21+'35-DEPTO SAUDE'!J21+'040-051 -COVISA'!J21+'UNID. PERICIA'!J21+'006-NUCLEO DE COMUNICAÇÃO'!J21+'027-CENTRAL MUN. REG.inss'!J21+'029-SETOR DOC. APOIO'!J21+'036-PLANTONISTAS'!J21+'CFerreira inden. e Benef.'!J21+'052-EDUC. AMBINT.'!J21+'053-EPIDEMOL.'!J21+'080-Coord. Informação'!J21+'993-ASS.IMPRENSA'!J21+'038-DISQUE SAUDE'!J21+'240-COORD. ADM.PESSOAL'!J21+'260-APOIO OPER.'!J21+'264-COORD. SET. SERV.'!J21+'994-OUVIDORIA'!J21+'S010-015-20 DEPT. PREEST.CONTAS'!J21+'CUIDANDO DO CUIDADOR'!J21+'SCPS-LESTE'!J21</f>
        <v>0</v>
      </c>
      <c r="K21" s="5">
        <f>'001-GABINETE'!K21+'ASSES. JURIDICA'!K21+'002-EXPEDIENTE'!K21+'012-DEPTO ADM.'!K21+'028-DGDO'!K21+'35-DEPTO SAUDE'!K21+'040-051 -COVISA'!K21+'UNID. PERICIA'!K21+'006-NUCLEO DE COMUNICAÇÃO'!K21+'027-CENTRAL MUN. REG.inss'!K21+'029-SETOR DOC. APOIO'!K21+'036-PLANTONISTAS'!K21+'CFerreira inden. e Benef.'!K21+'052-EDUC. AMBINT.'!K21+'053-EPIDEMOL.'!K21+'080-Coord. Informação'!K21+'993-ASS.IMPRENSA'!K21+'038-DISQUE SAUDE'!K21+'240-COORD. ADM.PESSOAL'!K21+'260-APOIO OPER.'!K21+'264-COORD. SET. SERV.'!K21+'994-OUVIDORIA'!K21+'S010-015-20 DEPT. PREEST.CONTAS'!K21+'CUIDANDO DO CUIDADOR'!K21+'SCPS-LESTE'!K21</f>
        <v>0</v>
      </c>
      <c r="L21" s="5">
        <f>'001-GABINETE'!L21+'ASSES. JURIDICA'!L21+'002-EXPEDIENTE'!L21+'012-DEPTO ADM.'!L21+'028-DGDO'!L21+'35-DEPTO SAUDE'!L21+'040-051 -COVISA'!L21+'UNID. PERICIA'!L21+'006-NUCLEO DE COMUNICAÇÃO'!L21+'027-CENTRAL MUN. REG.inss'!L21+'029-SETOR DOC. APOIO'!L21+'036-PLANTONISTAS'!L21+'CFerreira inden. e Benef.'!L21+'052-EDUC. AMBINT.'!L21+'053-EPIDEMOL.'!L21+'080-Coord. Informação'!L21+'993-ASS.IMPRENSA'!L21+'038-DISQUE SAUDE'!L21+'240-COORD. ADM.PESSOAL'!L21+'260-APOIO OPER.'!L21+'264-COORD. SET. SERV.'!L21+'994-OUVIDORIA'!L21+'S010-015-20 DEPT. PREEST.CONTAS'!L21+'CUIDANDO DO CUIDADOR'!L21+'SCPS-LESTE'!L21</f>
        <v>15.2</v>
      </c>
      <c r="M21" s="5">
        <f>'001-GABINETE'!M21+'ASSES. JURIDICA'!M21+'002-EXPEDIENTE'!M21+'012-DEPTO ADM.'!M21+'028-DGDO'!M21+'35-DEPTO SAUDE'!M21+'040-051 -COVISA'!M21+'UNID. PERICIA'!M21+'006-NUCLEO DE COMUNICAÇÃO'!M21+'027-CENTRAL MUN. REG.inss'!M21+'029-SETOR DOC. APOIO'!M21+'036-PLANTONISTAS'!M21+'CFerreira inden. e Benef.'!M21+'052-EDUC. AMBINT.'!M21+'053-EPIDEMOL.'!M21+'080-Coord. Informação'!M21+'993-ASS.IMPRENSA'!M21+'038-DISQUE SAUDE'!M21+'240-COORD. ADM.PESSOAL'!M21+'260-APOIO OPER.'!M21+'264-COORD. SET. SERV.'!M21+'994-OUVIDORIA'!M21+'S010-015-20 DEPT. PREEST.CONTAS'!M21+'CUIDANDO DO CUIDADOR'!M21+'SCPS-LESTE'!M21</f>
        <v>0</v>
      </c>
      <c r="N21" s="5">
        <f>'001-GABINETE'!N21+'ASSES. JURIDICA'!N21+'002-EXPEDIENTE'!N21+'012-DEPTO ADM.'!N21+'028-DGDO'!N21+'35-DEPTO SAUDE'!N21+'040-051 -COVISA'!N21+'UNID. PERICIA'!N21+'006-NUCLEO DE COMUNICAÇÃO'!N21+'027-CENTRAL MUN. REG.inss'!N21+'029-SETOR DOC. APOIO'!N21+'036-PLANTONISTAS'!N21+'CFerreira inden. e Benef.'!N21+'052-EDUC. AMBINT.'!N21+'053-EPIDEMOL.'!N21+'080-Coord. Informação'!N21+'993-ASS.IMPRENSA'!N21+'038-DISQUE SAUDE'!N21+'240-COORD. ADM.PESSOAL'!N21+'260-APOIO OPER.'!N21+'264-COORD. SET. SERV.'!N21+'994-OUVIDORIA'!N21+'S010-015-20 DEPT. PREEST.CONTAS'!N21+'CUIDANDO DO CUIDADOR'!N21+'SCPS-LESTE'!N21</f>
        <v>0</v>
      </c>
      <c r="O21" s="13"/>
    </row>
    <row r="22" spans="2:14" ht="12.75">
      <c r="B22" s="4" t="s">
        <v>21</v>
      </c>
      <c r="C22" s="5">
        <f>'001-GABINETE'!C22+'ASSES. JURIDICA'!C22+'002-EXPEDIENTE'!C22+'012-DEPTO ADM.'!C22+'028-DGDO'!C22+'35-DEPTO SAUDE'!C22+'040-051 -COVISA'!C22+'UNID. PERICIA'!C22+'006-NUCLEO DE COMUNICAÇÃO'!C22+'027-CENTRAL MUN. REG.inss'!C22+'029-SETOR DOC. APOIO'!C22+'036-PLANTONISTAS'!C22+'CFerreira inden. e Benef.'!C22+'052-EDUC. AMBINT.'!C22+'053-EPIDEMOL.'!C22+'080-Coord. Informação'!C22+'993-ASS.IMPRENSA'!C22+'038-DISQUE SAUDE'!C22+'240-COORD. ADM.PESSOAL'!C22+'260-APOIO OPER.'!C22+'264-COORD. SET. SERV.'!C22+'994-OUVIDORIA'!C22+'S010-015-20 DEPT. PREEST.CONTAS'!C22+'CUIDANDO DO CUIDADOR'!C22+'SCPS-LESTE'!C22</f>
        <v>50.04</v>
      </c>
      <c r="D22" s="5">
        <f>'001-GABINETE'!D22+'ASSES. JURIDICA'!D22+'002-EXPEDIENTE'!D22+'012-DEPTO ADM.'!D22+'028-DGDO'!D22+'35-DEPTO SAUDE'!D22+'040-051 -COVISA'!D22+'UNID. PERICIA'!D22+'006-NUCLEO DE COMUNICAÇÃO'!D22+'027-CENTRAL MUN. REG.inss'!D22+'029-SETOR DOC. APOIO'!D22+'036-PLANTONISTAS'!D22+'CFerreira inden. e Benef.'!D22+'052-EDUC. AMBINT.'!D22+'053-EPIDEMOL.'!D22+'080-Coord. Informação'!D22+'993-ASS.IMPRENSA'!D22+'038-DISQUE SAUDE'!D22+'240-COORD. ADM.PESSOAL'!D22+'260-APOIO OPER.'!D22+'264-COORD. SET. SERV.'!D22+'994-OUVIDORIA'!D22+'S010-015-20 DEPT. PREEST.CONTAS'!D22+'CUIDANDO DO CUIDADOR'!D22+'SCPS-LESTE'!D22</f>
        <v>37</v>
      </c>
      <c r="E22" s="5">
        <f>'001-GABINETE'!E22+'ASSES. JURIDICA'!E22+'002-EXPEDIENTE'!E22+'012-DEPTO ADM.'!E22+'028-DGDO'!E22+'35-DEPTO SAUDE'!E22+'040-051 -COVISA'!E22+'UNID. PERICIA'!E22+'006-NUCLEO DE COMUNICAÇÃO'!E22+'027-CENTRAL MUN. REG.inss'!E22+'029-SETOR DOC. APOIO'!E22+'036-PLANTONISTAS'!E22+'CFerreira inden. e Benef.'!E22+'052-EDUC. AMBINT.'!E22+'053-EPIDEMOL.'!E22+'080-Coord. Informação'!E22+'993-ASS.IMPRENSA'!E22+'038-DISQUE SAUDE'!E22+'240-COORD. ADM.PESSOAL'!E22+'260-APOIO OPER.'!E22+'264-COORD. SET. SERV.'!E22+'994-OUVIDORIA'!E22+'S010-015-20 DEPT. PREEST.CONTAS'!E22+'CUIDANDO DO CUIDADOR'!E22+'SCPS-LESTE'!E22</f>
        <v>44.257619047599995</v>
      </c>
      <c r="F22" s="5">
        <f>'001-GABINETE'!F22+'ASSES. JURIDICA'!F22+'002-EXPEDIENTE'!F22+'012-DEPTO ADM.'!F22+'028-DGDO'!F22+'35-DEPTO SAUDE'!F22+'040-051 -COVISA'!F22+'UNID. PERICIA'!F22+'006-NUCLEO DE COMUNICAÇÃO'!F22+'027-CENTRAL MUN. REG.inss'!F22+'029-SETOR DOC. APOIO'!F22+'036-PLANTONISTAS'!F22+'CFerreira inden. e Benef.'!F22+'052-EDUC. AMBINT.'!F22+'053-EPIDEMOL.'!F22+'080-Coord. Informação'!F22+'993-ASS.IMPRENSA'!F22+'038-DISQUE SAUDE'!F22+'240-COORD. ADM.PESSOAL'!F22+'260-APOIO OPER.'!F22+'264-COORD. SET. SERV.'!F22+'994-OUVIDORIA'!F22+'S010-015-20 DEPT. PREEST.CONTAS'!F22+'CUIDANDO DO CUIDADOR'!F22+'SCPS-LESTE'!F22</f>
        <v>21.8576190476</v>
      </c>
      <c r="G22" s="5">
        <f>'001-GABINETE'!G22+'ASSES. JURIDICA'!G22+'002-EXPEDIENTE'!G22+'012-DEPTO ADM.'!G22+'028-DGDO'!G22+'35-DEPTO SAUDE'!G22+'040-051 -COVISA'!G22+'UNID. PERICIA'!G22+'006-NUCLEO DE COMUNICAÇÃO'!G22+'027-CENTRAL MUN. REG.inss'!G22+'029-SETOR DOC. APOIO'!G22+'036-PLANTONISTAS'!G22+'CFerreira inden. e Benef.'!G22+'052-EDUC. AMBINT.'!G22+'053-EPIDEMOL.'!G22+'080-Coord. Informação'!G22+'993-ASS.IMPRENSA'!G22+'038-DISQUE SAUDE'!G22+'240-COORD. ADM.PESSOAL'!G22+'260-APOIO OPER.'!G22+'264-COORD. SET. SERV.'!G22+'994-OUVIDORIA'!G22+'S010-015-20 DEPT. PREEST.CONTAS'!G22+'CUIDANDO DO CUIDADOR'!G22+'SCPS-LESTE'!G22</f>
        <v>8.41</v>
      </c>
      <c r="H22" s="5">
        <f>'001-GABINETE'!H22+'ASSES. JURIDICA'!H22+'002-EXPEDIENTE'!H22+'012-DEPTO ADM.'!H22+'028-DGDO'!H22+'35-DEPTO SAUDE'!H22+'040-051 -COVISA'!H22+'UNID. PERICIA'!H22+'006-NUCLEO DE COMUNICAÇÃO'!H22+'027-CENTRAL MUN. REG.inss'!H22+'029-SETOR DOC. APOIO'!H22+'036-PLANTONISTAS'!H22+'CFerreira inden. e Benef.'!H22+'052-EDUC. AMBINT.'!H22+'053-EPIDEMOL.'!H22+'080-Coord. Informação'!H22+'993-ASS.IMPRENSA'!H22+'038-DISQUE SAUDE'!H22+'240-COORD. ADM.PESSOAL'!H22+'260-APOIO OPER.'!H22+'264-COORD. SET. SERV.'!H22+'994-OUVIDORIA'!H22+'S010-015-20 DEPT. PREEST.CONTAS'!H22+'CUIDANDO DO CUIDADOR'!H22+'SCPS-LESTE'!H22</f>
        <v>0</v>
      </c>
      <c r="I22" s="5">
        <f>'001-GABINETE'!I22+'ASSES. JURIDICA'!I22+'002-EXPEDIENTE'!I22+'012-DEPTO ADM.'!I22+'028-DGDO'!I22+'35-DEPTO SAUDE'!I22+'040-051 -COVISA'!I22+'UNID. PERICIA'!I22+'006-NUCLEO DE COMUNICAÇÃO'!I22+'027-CENTRAL MUN. REG.inss'!I22+'029-SETOR DOC. APOIO'!I22+'036-PLANTONISTAS'!I22+'CFerreira inden. e Benef.'!I22+'052-EDUC. AMBINT.'!I22+'053-EPIDEMOL.'!I22+'080-Coord. Informação'!I22+'993-ASS.IMPRENSA'!I22+'038-DISQUE SAUDE'!I22+'240-COORD. ADM.PESSOAL'!I22+'260-APOIO OPER.'!I22+'264-COORD. SET. SERV.'!I22+'994-OUVIDORIA'!I22+'S010-015-20 DEPT. PREEST.CONTAS'!I22+'CUIDANDO DO CUIDADOR'!I22+'SCPS-LESTE'!I22</f>
        <v>0</v>
      </c>
      <c r="J22" s="5">
        <f>'001-GABINETE'!J22+'ASSES. JURIDICA'!J22+'002-EXPEDIENTE'!J22+'012-DEPTO ADM.'!J22+'028-DGDO'!J22+'35-DEPTO SAUDE'!J22+'040-051 -COVISA'!J22+'UNID. PERICIA'!J22+'006-NUCLEO DE COMUNICAÇÃO'!J22+'027-CENTRAL MUN. REG.inss'!J22+'029-SETOR DOC. APOIO'!J22+'036-PLANTONISTAS'!J22+'CFerreira inden. e Benef.'!J22+'052-EDUC. AMBINT.'!J22+'053-EPIDEMOL.'!J22+'080-Coord. Informação'!J22+'993-ASS.IMPRENSA'!J22+'038-DISQUE SAUDE'!J22+'240-COORD. ADM.PESSOAL'!J22+'260-APOIO OPER.'!J22+'264-COORD. SET. SERV.'!J22+'994-OUVIDORIA'!J22+'S010-015-20 DEPT. PREEST.CONTAS'!J22+'CUIDANDO DO CUIDADOR'!J22+'SCPS-LESTE'!J22</f>
        <v>102.12</v>
      </c>
      <c r="K22" s="5">
        <f>'001-GABINETE'!K22+'ASSES. JURIDICA'!K22+'002-EXPEDIENTE'!K22+'012-DEPTO ADM.'!K22+'028-DGDO'!K22+'35-DEPTO SAUDE'!K22+'040-051 -COVISA'!K22+'UNID. PERICIA'!K22+'006-NUCLEO DE COMUNICAÇÃO'!K22+'027-CENTRAL MUN. REG.inss'!K22+'029-SETOR DOC. APOIO'!K22+'036-PLANTONISTAS'!K22+'CFerreira inden. e Benef.'!K22+'052-EDUC. AMBINT.'!K22+'053-EPIDEMOL.'!K22+'080-Coord. Informação'!K22+'993-ASS.IMPRENSA'!K22+'038-DISQUE SAUDE'!K22+'240-COORD. ADM.PESSOAL'!K22+'260-APOIO OPER.'!K22+'264-COORD. SET. SERV.'!K22+'994-OUVIDORIA'!K22+'S010-015-20 DEPT. PREEST.CONTAS'!K22+'CUIDANDO DO CUIDADOR'!K22+'SCPS-LESTE'!K22</f>
        <v>47.36</v>
      </c>
      <c r="L22" s="5">
        <f>'001-GABINETE'!L22+'ASSES. JURIDICA'!L22+'002-EXPEDIENTE'!L22+'012-DEPTO ADM.'!L22+'028-DGDO'!L22+'35-DEPTO SAUDE'!L22+'040-051 -COVISA'!L22+'UNID. PERICIA'!L22+'006-NUCLEO DE COMUNICAÇÃO'!L22+'027-CENTRAL MUN. REG.inss'!L22+'029-SETOR DOC. APOIO'!L22+'036-PLANTONISTAS'!L22+'CFerreira inden. e Benef.'!L22+'052-EDUC. AMBINT.'!L22+'053-EPIDEMOL.'!L22+'080-Coord. Informação'!L22+'993-ASS.IMPRENSA'!L22+'038-DISQUE SAUDE'!L22+'240-COORD. ADM.PESSOAL'!L22+'260-APOIO OPER.'!L22+'264-COORD. SET. SERV.'!L22+'994-OUVIDORIA'!L22+'S010-015-20 DEPT. PREEST.CONTAS'!L22+'CUIDANDO DO CUIDADOR'!L22+'SCPS-LESTE'!L22</f>
        <v>22.400000000000002</v>
      </c>
      <c r="M22" s="5">
        <f>'001-GABINETE'!M22+'ASSES. JURIDICA'!M22+'002-EXPEDIENTE'!M22+'012-DEPTO ADM.'!M22+'028-DGDO'!M22+'35-DEPTO SAUDE'!M22+'040-051 -COVISA'!M22+'UNID. PERICIA'!M22+'006-NUCLEO DE COMUNICAÇÃO'!M22+'027-CENTRAL MUN. REG.inss'!M22+'029-SETOR DOC. APOIO'!M22+'036-PLANTONISTAS'!M22+'CFerreira inden. e Benef.'!M22+'052-EDUC. AMBINT.'!M22+'053-EPIDEMOL.'!M22+'080-Coord. Informação'!M22+'993-ASS.IMPRENSA'!M22+'038-DISQUE SAUDE'!M22+'240-COORD. ADM.PESSOAL'!M22+'260-APOIO OPER.'!M22+'264-COORD. SET. SERV.'!M22+'994-OUVIDORIA'!M22+'S010-015-20 DEPT. PREEST.CONTAS'!M22+'CUIDANDO DO CUIDADOR'!M22+'SCPS-LESTE'!M22</f>
        <v>14.72</v>
      </c>
      <c r="N22" s="5">
        <f>'001-GABINETE'!N22+'ASSES. JURIDICA'!N22+'002-EXPEDIENTE'!N22+'012-DEPTO ADM.'!N22+'028-DGDO'!N22+'35-DEPTO SAUDE'!N22+'040-051 -COVISA'!N22+'UNID. PERICIA'!N22+'006-NUCLEO DE COMUNICAÇÃO'!N22+'027-CENTRAL MUN. REG.inss'!N22+'029-SETOR DOC. APOIO'!N22+'036-PLANTONISTAS'!N22+'CFerreira inden. e Benef.'!N22+'052-EDUC. AMBINT.'!N22+'053-EPIDEMOL.'!N22+'080-Coord. Informação'!N22+'993-ASS.IMPRENSA'!N22+'038-DISQUE SAUDE'!N22+'240-COORD. ADM.PESSOAL'!N22+'260-APOIO OPER.'!N22+'264-COORD. SET. SERV.'!N22+'994-OUVIDORIA'!N22+'S010-015-20 DEPT. PREEST.CONTAS'!N22+'CUIDANDO DO CUIDADOR'!N22+'SCPS-LESTE'!N22</f>
        <v>0</v>
      </c>
    </row>
    <row r="23" spans="2:14" ht="12.75">
      <c r="B23" s="4" t="s">
        <v>22</v>
      </c>
      <c r="C23" s="5">
        <f>'001-GABINETE'!C23+'ASSES. JURIDICA'!C23+'002-EXPEDIENTE'!C23+'012-DEPTO ADM.'!C23+'028-DGDO'!C23+'35-DEPTO SAUDE'!C23+'040-051 -COVISA'!C23+'UNID. PERICIA'!C23+'006-NUCLEO DE COMUNICAÇÃO'!C23+'027-CENTRAL MUN. REG.inss'!C23+'029-SETOR DOC. APOIO'!C23+'036-PLANTONISTAS'!C23+'CFerreira inden. e Benef.'!C23+'052-EDUC. AMBINT.'!C23+'053-EPIDEMOL.'!C23+'080-Coord. Informação'!C23+'993-ASS.IMPRENSA'!C23+'038-DISQUE SAUDE'!C23+'240-COORD. ADM.PESSOAL'!C23+'260-APOIO OPER.'!C23+'264-COORD. SET. SERV.'!C23+'994-OUVIDORIA'!C23+'S010-015-20 DEPT. PREEST.CONTAS'!C23+'CUIDANDO DO CUIDADOR'!C23+'SCPS-LESTE'!C23</f>
        <v>0</v>
      </c>
      <c r="D23" s="5">
        <f>'001-GABINETE'!D23+'ASSES. JURIDICA'!D23+'002-EXPEDIENTE'!D23+'012-DEPTO ADM.'!D23+'028-DGDO'!D23+'35-DEPTO SAUDE'!D23+'040-051 -COVISA'!D23+'UNID. PERICIA'!D23+'006-NUCLEO DE COMUNICAÇÃO'!D23+'027-CENTRAL MUN. REG.inss'!D23+'029-SETOR DOC. APOIO'!D23+'036-PLANTONISTAS'!D23+'CFerreira inden. e Benef.'!D23+'052-EDUC. AMBINT.'!D23+'053-EPIDEMOL.'!D23+'080-Coord. Informação'!D23+'993-ASS.IMPRENSA'!D23+'038-DISQUE SAUDE'!D23+'240-COORD. ADM.PESSOAL'!D23+'260-APOIO OPER.'!D23+'264-COORD. SET. SERV.'!D23+'994-OUVIDORIA'!D23+'S010-015-20 DEPT. PREEST.CONTAS'!D23+'CUIDANDO DO CUIDADOR'!D23+'SCPS-LESTE'!D23</f>
        <v>0</v>
      </c>
      <c r="E23" s="5">
        <f>'001-GABINETE'!E23+'ASSES. JURIDICA'!E23+'002-EXPEDIENTE'!E23+'012-DEPTO ADM.'!E23+'028-DGDO'!E23+'35-DEPTO SAUDE'!E23+'040-051 -COVISA'!E23+'UNID. PERICIA'!E23+'006-NUCLEO DE COMUNICAÇÃO'!E23+'027-CENTRAL MUN. REG.inss'!E23+'029-SETOR DOC. APOIO'!E23+'036-PLANTONISTAS'!E23+'CFerreira inden. e Benef.'!E23+'052-EDUC. AMBINT.'!E23+'053-EPIDEMOL.'!E23+'080-Coord. Informação'!E23+'993-ASS.IMPRENSA'!E23+'038-DISQUE SAUDE'!E23+'240-COORD. ADM.PESSOAL'!E23+'260-APOIO OPER.'!E23+'264-COORD. SET. SERV.'!E23+'994-OUVIDORIA'!E23+'S010-015-20 DEPT. PREEST.CONTAS'!E23+'CUIDANDO DO CUIDADOR'!E23+'SCPS-LESTE'!E23</f>
        <v>0</v>
      </c>
      <c r="F23" s="5">
        <f>'001-GABINETE'!F23+'ASSES. JURIDICA'!F23+'002-EXPEDIENTE'!F23+'012-DEPTO ADM.'!F23+'028-DGDO'!F23+'35-DEPTO SAUDE'!F23+'040-051 -COVISA'!F23+'UNID. PERICIA'!F23+'006-NUCLEO DE COMUNICAÇÃO'!F23+'027-CENTRAL MUN. REG.inss'!F23+'029-SETOR DOC. APOIO'!F23+'036-PLANTONISTAS'!F23+'CFerreira inden. e Benef.'!F23+'052-EDUC. AMBINT.'!F23+'053-EPIDEMOL.'!F23+'080-Coord. Informação'!F23+'993-ASS.IMPRENSA'!F23+'038-DISQUE SAUDE'!F23+'240-COORD. ADM.PESSOAL'!F23+'260-APOIO OPER.'!F23+'264-COORD. SET. SERV.'!F23+'994-OUVIDORIA'!F23+'S010-015-20 DEPT. PREEST.CONTAS'!F23+'CUIDANDO DO CUIDADOR'!F23+'SCPS-LESTE'!F23</f>
        <v>0</v>
      </c>
      <c r="G23" s="5">
        <f>'001-GABINETE'!G23+'ASSES. JURIDICA'!G23+'002-EXPEDIENTE'!G23+'012-DEPTO ADM.'!G23+'028-DGDO'!G23+'35-DEPTO SAUDE'!G23+'040-051 -COVISA'!G23+'UNID. PERICIA'!G23+'006-NUCLEO DE COMUNICAÇÃO'!G23+'027-CENTRAL MUN. REG.inss'!G23+'029-SETOR DOC. APOIO'!G23+'036-PLANTONISTAS'!G23+'CFerreira inden. e Benef.'!G23+'052-EDUC. AMBINT.'!G23+'053-EPIDEMOL.'!G23+'080-Coord. Informação'!G23+'993-ASS.IMPRENSA'!G23+'038-DISQUE SAUDE'!G23+'240-COORD. ADM.PESSOAL'!G23+'260-APOIO OPER.'!G23+'264-COORD. SET. SERV.'!G23+'994-OUVIDORIA'!G23+'S010-015-20 DEPT. PREEST.CONTAS'!G23+'CUIDANDO DO CUIDADOR'!G23+'SCPS-LESTE'!G23</f>
        <v>0</v>
      </c>
      <c r="H23" s="5">
        <f>'001-GABINETE'!H23+'ASSES. JURIDICA'!H23+'002-EXPEDIENTE'!H23+'012-DEPTO ADM.'!H23+'028-DGDO'!H23+'35-DEPTO SAUDE'!H23+'040-051 -COVISA'!H23+'UNID. PERICIA'!H23+'006-NUCLEO DE COMUNICAÇÃO'!H23+'027-CENTRAL MUN. REG.inss'!H23+'029-SETOR DOC. APOIO'!H23+'036-PLANTONISTAS'!H23+'CFerreira inden. e Benef.'!H23+'052-EDUC. AMBINT.'!H23+'053-EPIDEMOL.'!H23+'080-Coord. Informação'!H23+'993-ASS.IMPRENSA'!H23+'038-DISQUE SAUDE'!H23+'240-COORD. ADM.PESSOAL'!H23+'260-APOIO OPER.'!H23+'264-COORD. SET. SERV.'!H23+'994-OUVIDORIA'!H23+'S010-015-20 DEPT. PREEST.CONTAS'!H23+'CUIDANDO DO CUIDADOR'!H23+'SCPS-LESTE'!H23</f>
        <v>0</v>
      </c>
      <c r="I23" s="5">
        <f>'001-GABINETE'!I23+'ASSES. JURIDICA'!I23+'002-EXPEDIENTE'!I23+'012-DEPTO ADM.'!I23+'028-DGDO'!I23+'35-DEPTO SAUDE'!I23+'040-051 -COVISA'!I23+'UNID. PERICIA'!I23+'006-NUCLEO DE COMUNICAÇÃO'!I23+'027-CENTRAL MUN. REG.inss'!I23+'029-SETOR DOC. APOIO'!I23+'036-PLANTONISTAS'!I23+'CFerreira inden. e Benef.'!I23+'052-EDUC. AMBINT.'!I23+'053-EPIDEMOL.'!I23+'080-Coord. Informação'!I23+'993-ASS.IMPRENSA'!I23+'038-DISQUE SAUDE'!I23+'240-COORD. ADM.PESSOAL'!I23+'260-APOIO OPER.'!I23+'264-COORD. SET. SERV.'!I23+'994-OUVIDORIA'!I23+'S010-015-20 DEPT. PREEST.CONTAS'!I23+'CUIDANDO DO CUIDADOR'!I23+'SCPS-LESTE'!I23</f>
        <v>0</v>
      </c>
      <c r="J23" s="5">
        <f>'001-GABINETE'!J23+'ASSES. JURIDICA'!J23+'002-EXPEDIENTE'!J23+'012-DEPTO ADM.'!J23+'028-DGDO'!J23+'35-DEPTO SAUDE'!J23+'040-051 -COVISA'!J23+'UNID. PERICIA'!J23+'006-NUCLEO DE COMUNICAÇÃO'!J23+'027-CENTRAL MUN. REG.inss'!J23+'029-SETOR DOC. APOIO'!J23+'036-PLANTONISTAS'!J23+'CFerreira inden. e Benef.'!J23+'052-EDUC. AMBINT.'!J23+'053-EPIDEMOL.'!J23+'080-Coord. Informação'!J23+'993-ASS.IMPRENSA'!J23+'038-DISQUE SAUDE'!J23+'240-COORD. ADM.PESSOAL'!J23+'260-APOIO OPER.'!J23+'264-COORD. SET. SERV.'!J23+'994-OUVIDORIA'!J23+'S010-015-20 DEPT. PREEST.CONTAS'!J23+'CUIDANDO DO CUIDADOR'!J23+'SCPS-LESTE'!J23</f>
        <v>0</v>
      </c>
      <c r="K23" s="5">
        <f>'001-GABINETE'!K23+'ASSES. JURIDICA'!K23+'002-EXPEDIENTE'!K23+'012-DEPTO ADM.'!K23+'028-DGDO'!K23+'35-DEPTO SAUDE'!K23+'040-051 -COVISA'!K23+'UNID. PERICIA'!K23+'006-NUCLEO DE COMUNICAÇÃO'!K23+'027-CENTRAL MUN. REG.inss'!K23+'029-SETOR DOC. APOIO'!K23+'036-PLANTONISTAS'!K23+'CFerreira inden. e Benef.'!K23+'052-EDUC. AMBINT.'!K23+'053-EPIDEMOL.'!K23+'080-Coord. Informação'!K23+'993-ASS.IMPRENSA'!K23+'038-DISQUE SAUDE'!K23+'240-COORD. ADM.PESSOAL'!K23+'260-APOIO OPER.'!K23+'264-COORD. SET. SERV.'!K23+'994-OUVIDORIA'!K23+'S010-015-20 DEPT. PREEST.CONTAS'!K23+'CUIDANDO DO CUIDADOR'!K23+'SCPS-LESTE'!K23</f>
        <v>0</v>
      </c>
      <c r="L23" s="5">
        <f>'001-GABINETE'!L23+'ASSES. JURIDICA'!L23+'002-EXPEDIENTE'!L23+'012-DEPTO ADM.'!L23+'028-DGDO'!L23+'35-DEPTO SAUDE'!L23+'040-051 -COVISA'!L23+'UNID. PERICIA'!L23+'006-NUCLEO DE COMUNICAÇÃO'!L23+'027-CENTRAL MUN. REG.inss'!L23+'029-SETOR DOC. APOIO'!L23+'036-PLANTONISTAS'!L23+'CFerreira inden. e Benef.'!L23+'052-EDUC. AMBINT.'!L23+'053-EPIDEMOL.'!L23+'080-Coord. Informação'!L23+'993-ASS.IMPRENSA'!L23+'038-DISQUE SAUDE'!L23+'240-COORD. ADM.PESSOAL'!L23+'260-APOIO OPER.'!L23+'264-COORD. SET. SERV.'!L23+'994-OUVIDORIA'!L23+'S010-015-20 DEPT. PREEST.CONTAS'!L23+'CUIDANDO DO CUIDADOR'!L23+'SCPS-LESTE'!L23</f>
        <v>0</v>
      </c>
      <c r="M23" s="5">
        <f>'001-GABINETE'!M23+'ASSES. JURIDICA'!M23+'002-EXPEDIENTE'!M23+'012-DEPTO ADM.'!M23+'028-DGDO'!M23+'35-DEPTO SAUDE'!M23+'040-051 -COVISA'!M23+'UNID. PERICIA'!M23+'006-NUCLEO DE COMUNICAÇÃO'!M23+'027-CENTRAL MUN. REG.inss'!M23+'029-SETOR DOC. APOIO'!M23+'036-PLANTONISTAS'!M23+'CFerreira inden. e Benef.'!M23+'052-EDUC. AMBINT.'!M23+'053-EPIDEMOL.'!M23+'080-Coord. Informação'!M23+'993-ASS.IMPRENSA'!M23+'038-DISQUE SAUDE'!M23+'240-COORD. ADM.PESSOAL'!M23+'260-APOIO OPER.'!M23+'264-COORD. SET. SERV.'!M23+'994-OUVIDORIA'!M23+'S010-015-20 DEPT. PREEST.CONTAS'!M23+'CUIDANDO DO CUIDADOR'!M23+'SCPS-LESTE'!M23</f>
        <v>0</v>
      </c>
      <c r="N23" s="5">
        <f>'001-GABINETE'!N23+'ASSES. JURIDICA'!N23+'002-EXPEDIENTE'!N23+'012-DEPTO ADM.'!N23+'028-DGDO'!N23+'35-DEPTO SAUDE'!N23+'040-051 -COVISA'!N23+'UNID. PERICIA'!N23+'006-NUCLEO DE COMUNICAÇÃO'!N23+'027-CENTRAL MUN. REG.inss'!N23+'029-SETOR DOC. APOIO'!N23+'036-PLANTONISTAS'!N23+'CFerreira inden. e Benef.'!N23+'052-EDUC. AMBINT.'!N23+'053-EPIDEMOL.'!N23+'080-Coord. Informação'!N23+'993-ASS.IMPRENSA'!N23+'038-DISQUE SAUDE'!N23+'240-COORD. ADM.PESSOAL'!N23+'260-APOIO OPER.'!N23+'264-COORD. SET. SERV.'!N23+'994-OUVIDORIA'!N23+'S010-015-20 DEPT. PREEST.CONTAS'!N23+'CUIDANDO DO CUIDADOR'!N23+'SCPS-LESTE'!N23</f>
        <v>0</v>
      </c>
    </row>
    <row r="24" spans="2:14" ht="12.75">
      <c r="B24" s="4" t="s">
        <v>23</v>
      </c>
      <c r="C24" s="5">
        <f>'001-GABINETE'!C24+'ASSES. JURIDICA'!C24+'002-EXPEDIENTE'!C24+'012-DEPTO ADM.'!C24+'028-DGDO'!C24+'35-DEPTO SAUDE'!C24+'040-051 -COVISA'!C24+'UNID. PERICIA'!C24+'006-NUCLEO DE COMUNICAÇÃO'!C24+'027-CENTRAL MUN. REG.inss'!C24+'029-SETOR DOC. APOIO'!C24+'036-PLANTONISTAS'!C24+'CFerreira inden. e Benef.'!C24+'052-EDUC. AMBINT.'!C24+'053-EPIDEMOL.'!C24+'080-Coord. Informação'!C24+'993-ASS.IMPRENSA'!C24+'038-DISQUE SAUDE'!C24+'240-COORD. ADM.PESSOAL'!C24+'260-APOIO OPER.'!C24+'264-COORD. SET. SERV.'!C24+'994-OUVIDORIA'!C24+'S010-015-20 DEPT. PREEST.CONTAS'!C24+'CUIDANDO DO CUIDADOR'!C24+'SCPS-LESTE'!C24</f>
        <v>0</v>
      </c>
      <c r="D24" s="5">
        <f>'001-GABINETE'!D24+'ASSES. JURIDICA'!D24+'002-EXPEDIENTE'!D24+'012-DEPTO ADM.'!D24+'028-DGDO'!D24+'35-DEPTO SAUDE'!D24+'040-051 -COVISA'!D24+'UNID. PERICIA'!D24+'006-NUCLEO DE COMUNICAÇÃO'!D24+'027-CENTRAL MUN. REG.inss'!D24+'029-SETOR DOC. APOIO'!D24+'036-PLANTONISTAS'!D24+'CFerreira inden. e Benef.'!D24+'052-EDUC. AMBINT.'!D24+'053-EPIDEMOL.'!D24+'080-Coord. Informação'!D24+'993-ASS.IMPRENSA'!D24+'038-DISQUE SAUDE'!D24+'240-COORD. ADM.PESSOAL'!D24+'260-APOIO OPER.'!D24+'264-COORD. SET. SERV.'!D24+'994-OUVIDORIA'!D24+'S010-015-20 DEPT. PREEST.CONTAS'!D24+'CUIDANDO DO CUIDADOR'!D24+'SCPS-LESTE'!D24</f>
        <v>0</v>
      </c>
      <c r="E24" s="5">
        <f>'001-GABINETE'!E24+'ASSES. JURIDICA'!E24+'002-EXPEDIENTE'!E24+'012-DEPTO ADM.'!E24+'028-DGDO'!E24+'35-DEPTO SAUDE'!E24+'040-051 -COVISA'!E24+'UNID. PERICIA'!E24+'006-NUCLEO DE COMUNICAÇÃO'!E24+'027-CENTRAL MUN. REG.inss'!E24+'029-SETOR DOC. APOIO'!E24+'036-PLANTONISTAS'!E24+'CFerreira inden. e Benef.'!E24+'052-EDUC. AMBINT.'!E24+'053-EPIDEMOL.'!E24+'080-Coord. Informação'!E24+'993-ASS.IMPRENSA'!E24+'038-DISQUE SAUDE'!E24+'240-COORD. ADM.PESSOAL'!E24+'260-APOIO OPER.'!E24+'264-COORD. SET. SERV.'!E24+'994-OUVIDORIA'!E24+'S010-015-20 DEPT. PREEST.CONTAS'!E24+'CUIDANDO DO CUIDADOR'!E24+'SCPS-LESTE'!E24</f>
        <v>0</v>
      </c>
      <c r="F24" s="5">
        <f>'001-GABINETE'!F24+'ASSES. JURIDICA'!F24+'002-EXPEDIENTE'!F24+'012-DEPTO ADM.'!F24+'028-DGDO'!F24+'35-DEPTO SAUDE'!F24+'040-051 -COVISA'!F24+'UNID. PERICIA'!F24+'006-NUCLEO DE COMUNICAÇÃO'!F24+'027-CENTRAL MUN. REG.inss'!F24+'029-SETOR DOC. APOIO'!F24+'036-PLANTONISTAS'!F24+'CFerreira inden. e Benef.'!F24+'052-EDUC. AMBINT.'!F24+'053-EPIDEMOL.'!F24+'080-Coord. Informação'!F24+'993-ASS.IMPRENSA'!F24+'038-DISQUE SAUDE'!F24+'240-COORD. ADM.PESSOAL'!F24+'260-APOIO OPER.'!F24+'264-COORD. SET. SERV.'!F24+'994-OUVIDORIA'!F24+'S010-015-20 DEPT. PREEST.CONTAS'!F24+'CUIDANDO DO CUIDADOR'!F24+'SCPS-LESTE'!F24</f>
        <v>0</v>
      </c>
      <c r="G24" s="5">
        <f>'001-GABINETE'!G24+'ASSES. JURIDICA'!G24+'002-EXPEDIENTE'!G24+'012-DEPTO ADM.'!G24+'028-DGDO'!G24+'35-DEPTO SAUDE'!G24+'040-051 -COVISA'!G24+'UNID. PERICIA'!G24+'006-NUCLEO DE COMUNICAÇÃO'!G24+'027-CENTRAL MUN. REG.inss'!G24+'029-SETOR DOC. APOIO'!G24+'036-PLANTONISTAS'!G24+'CFerreira inden. e Benef.'!G24+'052-EDUC. AMBINT.'!G24+'053-EPIDEMOL.'!G24+'080-Coord. Informação'!G24+'993-ASS.IMPRENSA'!G24+'038-DISQUE SAUDE'!G24+'240-COORD. ADM.PESSOAL'!G24+'260-APOIO OPER.'!G24+'264-COORD. SET. SERV.'!G24+'994-OUVIDORIA'!G24+'S010-015-20 DEPT. PREEST.CONTAS'!G24+'CUIDANDO DO CUIDADOR'!G24+'SCPS-LESTE'!G24</f>
        <v>0</v>
      </c>
      <c r="H24" s="5">
        <f>'001-GABINETE'!H24+'ASSES. JURIDICA'!H24+'002-EXPEDIENTE'!H24+'012-DEPTO ADM.'!H24+'028-DGDO'!H24+'35-DEPTO SAUDE'!H24+'040-051 -COVISA'!H24+'UNID. PERICIA'!H24+'006-NUCLEO DE COMUNICAÇÃO'!H24+'027-CENTRAL MUN. REG.inss'!H24+'029-SETOR DOC. APOIO'!H24+'036-PLANTONISTAS'!H24+'CFerreira inden. e Benef.'!H24+'052-EDUC. AMBINT.'!H24+'053-EPIDEMOL.'!H24+'080-Coord. Informação'!H24+'993-ASS.IMPRENSA'!H24+'038-DISQUE SAUDE'!H24+'240-COORD. ADM.PESSOAL'!H24+'260-APOIO OPER.'!H24+'264-COORD. SET. SERV.'!H24+'994-OUVIDORIA'!H24+'S010-015-20 DEPT. PREEST.CONTAS'!H24+'CUIDANDO DO CUIDADOR'!H24+'SCPS-LESTE'!H24</f>
        <v>0</v>
      </c>
      <c r="I24" s="5">
        <f>'001-GABINETE'!I24+'ASSES. JURIDICA'!I24+'002-EXPEDIENTE'!I24+'012-DEPTO ADM.'!I24+'028-DGDO'!I24+'35-DEPTO SAUDE'!I24+'040-051 -COVISA'!I24+'UNID. PERICIA'!I24+'006-NUCLEO DE COMUNICAÇÃO'!I24+'027-CENTRAL MUN. REG.inss'!I24+'029-SETOR DOC. APOIO'!I24+'036-PLANTONISTAS'!I24+'CFerreira inden. e Benef.'!I24+'052-EDUC. AMBINT.'!I24+'053-EPIDEMOL.'!I24+'080-Coord. Informação'!I24+'993-ASS.IMPRENSA'!I24+'038-DISQUE SAUDE'!I24+'240-COORD. ADM.PESSOAL'!I24+'260-APOIO OPER.'!I24+'264-COORD. SET. SERV.'!I24+'994-OUVIDORIA'!I24+'S010-015-20 DEPT. PREEST.CONTAS'!I24+'CUIDANDO DO CUIDADOR'!I24+'SCPS-LESTE'!I24</f>
        <v>0</v>
      </c>
      <c r="J24" s="5">
        <f>'001-GABINETE'!J24+'ASSES. JURIDICA'!J24+'002-EXPEDIENTE'!J24+'012-DEPTO ADM.'!J24+'028-DGDO'!J24+'35-DEPTO SAUDE'!J24+'040-051 -COVISA'!J24+'UNID. PERICIA'!J24+'006-NUCLEO DE COMUNICAÇÃO'!J24+'027-CENTRAL MUN. REG.inss'!J24+'029-SETOR DOC. APOIO'!J24+'036-PLANTONISTAS'!J24+'CFerreira inden. e Benef.'!J24+'052-EDUC. AMBINT.'!J24+'053-EPIDEMOL.'!J24+'080-Coord. Informação'!J24+'993-ASS.IMPRENSA'!J24+'038-DISQUE SAUDE'!J24+'240-COORD. ADM.PESSOAL'!J24+'260-APOIO OPER.'!J24+'264-COORD. SET. SERV.'!J24+'994-OUVIDORIA'!J24+'S010-015-20 DEPT. PREEST.CONTAS'!J24+'CUIDANDO DO CUIDADOR'!J24+'SCPS-LESTE'!J24</f>
        <v>0</v>
      </c>
      <c r="K24" s="5">
        <f>'001-GABINETE'!K24+'ASSES. JURIDICA'!K24+'002-EXPEDIENTE'!K24+'012-DEPTO ADM.'!K24+'028-DGDO'!K24+'35-DEPTO SAUDE'!K24+'040-051 -COVISA'!K24+'UNID. PERICIA'!K24+'006-NUCLEO DE COMUNICAÇÃO'!K24+'027-CENTRAL MUN. REG.inss'!K24+'029-SETOR DOC. APOIO'!K24+'036-PLANTONISTAS'!K24+'CFerreira inden. e Benef.'!K24+'052-EDUC. AMBINT.'!K24+'053-EPIDEMOL.'!K24+'080-Coord. Informação'!K24+'993-ASS.IMPRENSA'!K24+'038-DISQUE SAUDE'!K24+'240-COORD. ADM.PESSOAL'!K24+'260-APOIO OPER.'!K24+'264-COORD. SET. SERV.'!K24+'994-OUVIDORIA'!K24+'S010-015-20 DEPT. PREEST.CONTAS'!K24+'CUIDANDO DO CUIDADOR'!K24+'SCPS-LESTE'!K24</f>
        <v>0</v>
      </c>
      <c r="L24" s="5">
        <f>'001-GABINETE'!L24+'ASSES. JURIDICA'!L24+'002-EXPEDIENTE'!L24+'012-DEPTO ADM.'!L24+'028-DGDO'!L24+'35-DEPTO SAUDE'!L24+'040-051 -COVISA'!L24+'UNID. PERICIA'!L24+'006-NUCLEO DE COMUNICAÇÃO'!L24+'027-CENTRAL MUN. REG.inss'!L24+'029-SETOR DOC. APOIO'!L24+'036-PLANTONISTAS'!L24+'CFerreira inden. e Benef.'!L24+'052-EDUC. AMBINT.'!L24+'053-EPIDEMOL.'!L24+'080-Coord. Informação'!L24+'993-ASS.IMPRENSA'!L24+'038-DISQUE SAUDE'!L24+'240-COORD. ADM.PESSOAL'!L24+'260-APOIO OPER.'!L24+'264-COORD. SET. SERV.'!L24+'994-OUVIDORIA'!L24+'S010-015-20 DEPT. PREEST.CONTAS'!L24+'CUIDANDO DO CUIDADOR'!L24+'SCPS-LESTE'!L24</f>
        <v>0</v>
      </c>
      <c r="M24" s="5">
        <f>'001-GABINETE'!M24+'ASSES. JURIDICA'!M24+'002-EXPEDIENTE'!M24+'012-DEPTO ADM.'!M24+'028-DGDO'!M24+'35-DEPTO SAUDE'!M24+'040-051 -COVISA'!M24+'UNID. PERICIA'!M24+'006-NUCLEO DE COMUNICAÇÃO'!M24+'027-CENTRAL MUN. REG.inss'!M24+'029-SETOR DOC. APOIO'!M24+'036-PLANTONISTAS'!M24+'CFerreira inden. e Benef.'!M24+'052-EDUC. AMBINT.'!M24+'053-EPIDEMOL.'!M24+'080-Coord. Informação'!M24+'993-ASS.IMPRENSA'!M24+'038-DISQUE SAUDE'!M24+'240-COORD. ADM.PESSOAL'!M24+'260-APOIO OPER.'!M24+'264-COORD. SET. SERV.'!M24+'994-OUVIDORIA'!M24+'S010-015-20 DEPT. PREEST.CONTAS'!M24+'CUIDANDO DO CUIDADOR'!M24+'SCPS-LESTE'!M24</f>
        <v>0</v>
      </c>
      <c r="N24" s="5">
        <f>'001-GABINETE'!N24+'ASSES. JURIDICA'!N24+'002-EXPEDIENTE'!N24+'012-DEPTO ADM.'!N24+'028-DGDO'!N24+'35-DEPTO SAUDE'!N24+'040-051 -COVISA'!N24+'UNID. PERICIA'!N24+'006-NUCLEO DE COMUNICAÇÃO'!N24+'027-CENTRAL MUN. REG.inss'!N24+'029-SETOR DOC. APOIO'!N24+'036-PLANTONISTAS'!N24+'CFerreira inden. e Benef.'!N24+'052-EDUC. AMBINT.'!N24+'053-EPIDEMOL.'!N24+'080-Coord. Informação'!N24+'993-ASS.IMPRENSA'!N24+'038-DISQUE SAUDE'!N24+'240-COORD. ADM.PESSOAL'!N24+'260-APOIO OPER.'!N24+'264-COORD. SET. SERV.'!N24+'994-OUVIDORIA'!N24+'S010-015-20 DEPT. PREEST.CONTAS'!N24+'CUIDANDO DO CUIDADOR'!N24+'SCPS-LESTE'!N24</f>
        <v>0</v>
      </c>
    </row>
    <row r="25" spans="2:15" ht="12.75">
      <c r="B25" s="4" t="s">
        <v>24</v>
      </c>
      <c r="C25" s="5">
        <f>'001-GABINETE'!C25+'ASSES. JURIDICA'!C25+'002-EXPEDIENTE'!C25+'012-DEPTO ADM.'!C25+'028-DGDO'!C25+'35-DEPTO SAUDE'!C25+'040-051 -COVISA'!C25+'UNID. PERICIA'!C25+'006-NUCLEO DE COMUNICAÇÃO'!C25+'027-CENTRAL MUN. REG.inss'!C25+'029-SETOR DOC. APOIO'!C25+'036-PLANTONISTAS'!C25+'CFerreira inden. e Benef.'!C25+'052-EDUC. AMBINT.'!C25+'053-EPIDEMOL.'!C25+'080-Coord. Informação'!C25+'993-ASS.IMPRENSA'!C25+'038-DISQUE SAUDE'!C25+'240-COORD. ADM.PESSOAL'!C25+'260-APOIO OPER.'!C25+'264-COORD. SET. SERV.'!C25+'994-OUVIDORIA'!C25+'S010-015-20 DEPT. PREEST.CONTAS'!C25+'CUIDANDO DO CUIDADOR'!C25+'SCPS-LESTE'!C25</f>
        <v>0</v>
      </c>
      <c r="D25" s="5">
        <f>'001-GABINETE'!D25+'ASSES. JURIDICA'!D25+'002-EXPEDIENTE'!D25+'012-DEPTO ADM.'!D25+'028-DGDO'!D25+'35-DEPTO SAUDE'!D25+'040-051 -COVISA'!D25+'UNID. PERICIA'!D25+'006-NUCLEO DE COMUNICAÇÃO'!D25+'027-CENTRAL MUN. REG.inss'!D25+'029-SETOR DOC. APOIO'!D25+'036-PLANTONISTAS'!D25+'CFerreira inden. e Benef.'!D25+'052-EDUC. AMBINT.'!D25+'053-EPIDEMOL.'!D25+'080-Coord. Informação'!D25+'993-ASS.IMPRENSA'!D25+'038-DISQUE SAUDE'!D25+'240-COORD. ADM.PESSOAL'!D25+'260-APOIO OPER.'!D25+'264-COORD. SET. SERV.'!D25+'994-OUVIDORIA'!D25+'S010-015-20 DEPT. PREEST.CONTAS'!D25+'CUIDANDO DO CUIDADOR'!D25+'SCPS-LESTE'!D25</f>
        <v>0</v>
      </c>
      <c r="E25" s="5">
        <f>'001-GABINETE'!E25+'ASSES. JURIDICA'!E25+'002-EXPEDIENTE'!E25+'012-DEPTO ADM.'!E25+'028-DGDO'!E25+'35-DEPTO SAUDE'!E25+'040-051 -COVISA'!E25+'UNID. PERICIA'!E25+'006-NUCLEO DE COMUNICAÇÃO'!E25+'027-CENTRAL MUN. REG.inss'!E25+'029-SETOR DOC. APOIO'!E25+'036-PLANTONISTAS'!E25+'CFerreira inden. e Benef.'!E25+'052-EDUC. AMBINT.'!E25+'053-EPIDEMOL.'!E25+'080-Coord. Informação'!E25+'993-ASS.IMPRENSA'!E25+'038-DISQUE SAUDE'!E25+'240-COORD. ADM.PESSOAL'!E25+'260-APOIO OPER.'!E25+'264-COORD. SET. SERV.'!E25+'994-OUVIDORIA'!E25+'S010-015-20 DEPT. PREEST.CONTAS'!E25+'CUIDANDO DO CUIDADOR'!E25+'SCPS-LESTE'!E25</f>
        <v>0</v>
      </c>
      <c r="F25" s="5">
        <f>'001-GABINETE'!F25+'ASSES. JURIDICA'!F25+'002-EXPEDIENTE'!F25+'012-DEPTO ADM.'!F25+'028-DGDO'!F25+'35-DEPTO SAUDE'!F25+'040-051 -COVISA'!F25+'UNID. PERICIA'!F25+'006-NUCLEO DE COMUNICAÇÃO'!F25+'027-CENTRAL MUN. REG.inss'!F25+'029-SETOR DOC. APOIO'!F25+'036-PLANTONISTAS'!F25+'CFerreira inden. e Benef.'!F25+'052-EDUC. AMBINT.'!F25+'053-EPIDEMOL.'!F25+'080-Coord. Informação'!F25+'993-ASS.IMPRENSA'!F25+'038-DISQUE SAUDE'!F25+'240-COORD. ADM.PESSOAL'!F25+'260-APOIO OPER.'!F25+'264-COORD. SET. SERV.'!F25+'994-OUVIDORIA'!F25+'S010-015-20 DEPT. PREEST.CONTAS'!F25+'CUIDANDO DO CUIDADOR'!F25+'SCPS-LESTE'!F25</f>
        <v>0</v>
      </c>
      <c r="G25" s="5">
        <f>'001-GABINETE'!G25+'ASSES. JURIDICA'!G25+'002-EXPEDIENTE'!G25+'012-DEPTO ADM.'!G25+'028-DGDO'!G25+'35-DEPTO SAUDE'!G25+'040-051 -COVISA'!G25+'UNID. PERICIA'!G25+'006-NUCLEO DE COMUNICAÇÃO'!G25+'027-CENTRAL MUN. REG.inss'!G25+'029-SETOR DOC. APOIO'!G25+'036-PLANTONISTAS'!G25+'CFerreira inden. e Benef.'!G25+'052-EDUC. AMBINT.'!G25+'053-EPIDEMOL.'!G25+'080-Coord. Informação'!G25+'993-ASS.IMPRENSA'!G25+'038-DISQUE SAUDE'!G25+'240-COORD. ADM.PESSOAL'!G25+'260-APOIO OPER.'!G25+'264-COORD. SET. SERV.'!G25+'994-OUVIDORIA'!G25+'S010-015-20 DEPT. PREEST.CONTAS'!G25+'CUIDANDO DO CUIDADOR'!G25+'SCPS-LESTE'!G25</f>
        <v>0</v>
      </c>
      <c r="H25" s="5">
        <f>'001-GABINETE'!H25+'ASSES. JURIDICA'!H25+'002-EXPEDIENTE'!H25+'012-DEPTO ADM.'!H25+'028-DGDO'!H25+'35-DEPTO SAUDE'!H25+'040-051 -COVISA'!H25+'UNID. PERICIA'!H25+'006-NUCLEO DE COMUNICAÇÃO'!H25+'027-CENTRAL MUN. REG.inss'!H25+'029-SETOR DOC. APOIO'!H25+'036-PLANTONISTAS'!H25+'CFerreira inden. e Benef.'!H25+'052-EDUC. AMBINT.'!H25+'053-EPIDEMOL.'!H25+'080-Coord. Informação'!H25+'993-ASS.IMPRENSA'!H25+'038-DISQUE SAUDE'!H25+'240-COORD. ADM.PESSOAL'!H25+'260-APOIO OPER.'!H25+'264-COORD. SET. SERV.'!H25+'994-OUVIDORIA'!H25+'S010-015-20 DEPT. PREEST.CONTAS'!H25+'CUIDANDO DO CUIDADOR'!H25+'SCPS-LESTE'!H25</f>
        <v>0</v>
      </c>
      <c r="I25" s="5">
        <f>'001-GABINETE'!I25+'ASSES. JURIDICA'!I25+'002-EXPEDIENTE'!I25+'012-DEPTO ADM.'!I25+'028-DGDO'!I25+'35-DEPTO SAUDE'!I25+'040-051 -COVISA'!I25+'UNID. PERICIA'!I25+'006-NUCLEO DE COMUNICAÇÃO'!I25+'027-CENTRAL MUN. REG.inss'!I25+'029-SETOR DOC. APOIO'!I25+'036-PLANTONISTAS'!I25+'CFerreira inden. e Benef.'!I25+'052-EDUC. AMBINT.'!I25+'053-EPIDEMOL.'!I25+'080-Coord. Informação'!I25+'993-ASS.IMPRENSA'!I25+'038-DISQUE SAUDE'!I25+'240-COORD. ADM.PESSOAL'!I25+'260-APOIO OPER.'!I25+'264-COORD. SET. SERV.'!I25+'994-OUVIDORIA'!I25+'S010-015-20 DEPT. PREEST.CONTAS'!I25+'CUIDANDO DO CUIDADOR'!I25+'SCPS-LESTE'!I25</f>
        <v>0</v>
      </c>
      <c r="J25" s="5">
        <f>'001-GABINETE'!J25+'ASSES. JURIDICA'!J25+'002-EXPEDIENTE'!J25+'012-DEPTO ADM.'!J25+'028-DGDO'!J25+'35-DEPTO SAUDE'!J25+'040-051 -COVISA'!J25+'UNID. PERICIA'!J25+'006-NUCLEO DE COMUNICAÇÃO'!J25+'027-CENTRAL MUN. REG.inss'!J25+'029-SETOR DOC. APOIO'!J25+'036-PLANTONISTAS'!J25+'CFerreira inden. e Benef.'!J25+'052-EDUC. AMBINT.'!J25+'053-EPIDEMOL.'!J25+'080-Coord. Informação'!J25+'993-ASS.IMPRENSA'!J25+'038-DISQUE SAUDE'!J25+'240-COORD. ADM.PESSOAL'!J25+'260-APOIO OPER.'!J25+'264-COORD. SET. SERV.'!J25+'994-OUVIDORIA'!J25+'S010-015-20 DEPT. PREEST.CONTAS'!J25+'CUIDANDO DO CUIDADOR'!J25+'SCPS-LESTE'!J25</f>
        <v>530.8215499063</v>
      </c>
      <c r="K25" s="5">
        <f>'001-GABINETE'!K25+'ASSES. JURIDICA'!K25+'002-EXPEDIENTE'!K25+'012-DEPTO ADM.'!K25+'028-DGDO'!K25+'35-DEPTO SAUDE'!K25+'040-051 -COVISA'!K25+'UNID. PERICIA'!K25+'006-NUCLEO DE COMUNICAÇÃO'!K25+'027-CENTRAL MUN. REG.inss'!K25+'029-SETOR DOC. APOIO'!K25+'036-PLANTONISTAS'!K25+'CFerreira inden. e Benef.'!K25+'052-EDUC. AMBINT.'!K25+'053-EPIDEMOL.'!K25+'080-Coord. Informação'!K25+'993-ASS.IMPRENSA'!K25+'038-DISQUE SAUDE'!K25+'240-COORD. ADM.PESSOAL'!K25+'260-APOIO OPER.'!K25+'264-COORD. SET. SERV.'!K25+'994-OUVIDORIA'!K25+'S010-015-20 DEPT. PREEST.CONTAS'!K25+'CUIDANDO DO CUIDADOR'!K25+'SCPS-LESTE'!K25</f>
        <v>3981.1616242971</v>
      </c>
      <c r="L25" s="5">
        <f>'001-GABINETE'!L25+'ASSES. JURIDICA'!L25+'002-EXPEDIENTE'!L25+'012-DEPTO ADM.'!L25+'028-DGDO'!L25+'35-DEPTO SAUDE'!L25+'040-051 -COVISA'!L25+'UNID. PERICIA'!L25+'006-NUCLEO DE COMUNICAÇÃO'!L25+'027-CENTRAL MUN. REG.inss'!L25+'029-SETOR DOC. APOIO'!L25+'036-PLANTONISTAS'!L25+'CFerreira inden. e Benef.'!L25+'052-EDUC. AMBINT.'!L25+'053-EPIDEMOL.'!L25+'080-Coord. Informação'!L25+'993-ASS.IMPRENSA'!L25+'038-DISQUE SAUDE'!L25+'240-COORD. ADM.PESSOAL'!L25+'260-APOIO OPER.'!L25+'264-COORD. SET. SERV.'!L25+'994-OUVIDORIA'!L25+'S010-015-20 DEPT. PREEST.CONTAS'!L25+'CUIDANDO DO CUIDADOR'!L25+'SCPS-LESTE'!L25</f>
        <v>9289.3771233599</v>
      </c>
      <c r="M25" s="5">
        <f>'001-GABINETE'!M25+'ASSES. JURIDICA'!M25+'002-EXPEDIENTE'!M25+'012-DEPTO ADM.'!M25+'028-DGDO'!M25+'35-DEPTO SAUDE'!M25+'040-051 -COVISA'!M25+'UNID. PERICIA'!M25+'006-NUCLEO DE COMUNICAÇÃO'!M25+'027-CENTRAL MUN. REG.inss'!M25+'029-SETOR DOC. APOIO'!M25+'036-PLANTONISTAS'!M25+'CFerreira inden. e Benef.'!M25+'052-EDUC. AMBINT.'!M25+'053-EPIDEMOL.'!M25+'080-Coord. Informação'!M25+'993-ASS.IMPRENSA'!M25+'038-DISQUE SAUDE'!M25+'240-COORD. ADM.PESSOAL'!M25+'260-APOIO OPER.'!M25+'264-COORD. SET. SERV.'!M25+'994-OUVIDORIA'!M25+'S010-015-20 DEPT. PREEST.CONTAS'!M25+'CUIDANDO DO CUIDADOR'!M25+'SCPS-LESTE'!M25</f>
        <v>16986.2895970009</v>
      </c>
      <c r="N25" s="5">
        <f>'001-GABINETE'!N25+'ASSES. JURIDICA'!N25+'002-EXPEDIENTE'!N25+'012-DEPTO ADM.'!N25+'028-DGDO'!N25+'35-DEPTO SAUDE'!N25+'040-051 -COVISA'!N25+'UNID. PERICIA'!N25+'006-NUCLEO DE COMUNICAÇÃO'!N25+'027-CENTRAL MUN. REG.inss'!N25+'029-SETOR DOC. APOIO'!N25+'036-PLANTONISTAS'!N25+'CFerreira inden. e Benef.'!N25+'052-EDUC. AMBINT.'!N25+'053-EPIDEMOL.'!N25+'080-Coord. Informação'!N25+'993-ASS.IMPRENSA'!N25+'038-DISQUE SAUDE'!N25+'240-COORD. ADM.PESSOAL'!N25+'260-APOIO OPER.'!N25+'264-COORD. SET. SERV.'!N25+'994-OUVIDORIA'!N25+'S010-015-20 DEPT. PREEST.CONTAS'!N25+'CUIDANDO DO CUIDADOR'!N25+'SCPS-LESTE'!N25</f>
        <v>8493.1447985005</v>
      </c>
      <c r="O25" s="13"/>
    </row>
    <row r="26" spans="2:14" ht="12.75">
      <c r="B26" s="4" t="s">
        <v>25</v>
      </c>
      <c r="C26" s="5">
        <f>'001-GABINETE'!C26+'ASSES. JURIDICA'!C26+'002-EXPEDIENTE'!C26+'012-DEPTO ADM.'!C26+'028-DGDO'!C26+'35-DEPTO SAUDE'!C26+'040-051 -COVISA'!C26+'UNID. PERICIA'!C26+'006-NUCLEO DE COMUNICAÇÃO'!C26+'027-CENTRAL MUN. REG.inss'!C26+'029-SETOR DOC. APOIO'!C26+'036-PLANTONISTAS'!C26+'CFerreira inden. e Benef.'!C26+'052-EDUC. AMBINT.'!C26+'053-EPIDEMOL.'!C26+'080-Coord. Informação'!C26+'993-ASS.IMPRENSA'!C26+'038-DISQUE SAUDE'!C26+'240-COORD. ADM.PESSOAL'!C26+'260-APOIO OPER.'!C26+'264-COORD. SET. SERV.'!C26+'994-OUVIDORIA'!C26+'S010-015-20 DEPT. PREEST.CONTAS'!C26+'CUIDANDO DO CUIDADOR'!C26+'SCPS-LESTE'!C26</f>
        <v>472.8693431764</v>
      </c>
      <c r="D26" s="5">
        <f>'001-GABINETE'!D26+'ASSES. JURIDICA'!D26+'002-EXPEDIENTE'!D26+'012-DEPTO ADM.'!D26+'028-DGDO'!D26+'35-DEPTO SAUDE'!D26+'040-051 -COVISA'!D26+'UNID. PERICIA'!D26+'006-NUCLEO DE COMUNICAÇÃO'!D26+'027-CENTRAL MUN. REG.inss'!D26+'029-SETOR DOC. APOIO'!D26+'036-PLANTONISTAS'!D26+'CFerreira inden. e Benef.'!D26+'052-EDUC. AMBINT.'!D26+'053-EPIDEMOL.'!D26+'080-Coord. Informação'!D26+'993-ASS.IMPRENSA'!D26+'038-DISQUE SAUDE'!D26+'240-COORD. ADM.PESSOAL'!D26+'260-APOIO OPER.'!D26+'264-COORD. SET. SERV.'!D26+'994-OUVIDORIA'!D26+'S010-015-20 DEPT. PREEST.CONTAS'!D26+'CUIDANDO DO CUIDADOR'!D26+'SCPS-LESTE'!D26</f>
        <v>1215.3741935484</v>
      </c>
      <c r="E26" s="5">
        <f>'001-GABINETE'!E26+'ASSES. JURIDICA'!E26+'002-EXPEDIENTE'!E26+'012-DEPTO ADM.'!E26+'028-DGDO'!E26+'35-DEPTO SAUDE'!E26+'040-051 -COVISA'!E26+'UNID. PERICIA'!E26+'006-NUCLEO DE COMUNICAÇÃO'!E26+'027-CENTRAL MUN. REG.inss'!E26+'029-SETOR DOC. APOIO'!E26+'036-PLANTONISTAS'!E26+'CFerreira inden. e Benef.'!E26+'052-EDUC. AMBINT.'!E26+'053-EPIDEMOL.'!E26+'080-Coord. Informação'!E26+'993-ASS.IMPRENSA'!E26+'038-DISQUE SAUDE'!E26+'240-COORD. ADM.PESSOAL'!E26+'260-APOIO OPER.'!E26+'264-COORD. SET. SERV.'!E26+'994-OUVIDORIA'!E26+'S010-015-20 DEPT. PREEST.CONTAS'!E26+'CUIDANDO DO CUIDADOR'!E26+'SCPS-LESTE'!E26</f>
        <v>4886.8863893237</v>
      </c>
      <c r="F26" s="5">
        <f>'001-GABINETE'!F26+'ASSES. JURIDICA'!F26+'002-EXPEDIENTE'!F26+'012-DEPTO ADM.'!F26+'028-DGDO'!F26+'35-DEPTO SAUDE'!F26+'040-051 -COVISA'!F26+'UNID. PERICIA'!F26+'006-NUCLEO DE COMUNICAÇÃO'!F26+'027-CENTRAL MUN. REG.inss'!F26+'029-SETOR DOC. APOIO'!F26+'036-PLANTONISTAS'!F26+'CFerreira inden. e Benef.'!F26+'052-EDUC. AMBINT.'!F26+'053-EPIDEMOL.'!F26+'080-Coord. Informação'!F26+'993-ASS.IMPRENSA'!F26+'038-DISQUE SAUDE'!F26+'240-COORD. ADM.PESSOAL'!F26+'260-APOIO OPER.'!F26+'264-COORD. SET. SERV.'!F26+'994-OUVIDORIA'!F26+'S010-015-20 DEPT. PREEST.CONTAS'!F26+'CUIDANDO DO CUIDADOR'!F26+'SCPS-LESTE'!F26</f>
        <v>317.9267105263</v>
      </c>
      <c r="G26" s="5">
        <f>'001-GABINETE'!G26+'ASSES. JURIDICA'!G26+'002-EXPEDIENTE'!G26+'012-DEPTO ADM.'!G26+'028-DGDO'!G26+'35-DEPTO SAUDE'!G26+'040-051 -COVISA'!G26+'UNID. PERICIA'!G26+'006-NUCLEO DE COMUNICAÇÃO'!G26+'027-CENTRAL MUN. REG.inss'!G26+'029-SETOR DOC. APOIO'!G26+'036-PLANTONISTAS'!G26+'CFerreira inden. e Benef.'!G26+'052-EDUC. AMBINT.'!G26+'053-EPIDEMOL.'!G26+'080-Coord. Informação'!G26+'993-ASS.IMPRENSA'!G26+'038-DISQUE SAUDE'!G26+'240-COORD. ADM.PESSOAL'!G26+'260-APOIO OPER.'!G26+'264-COORD. SET. SERV.'!G26+'994-OUVIDORIA'!G26+'S010-015-20 DEPT. PREEST.CONTAS'!G26+'CUIDANDO DO CUIDADOR'!G26+'SCPS-LESTE'!G26</f>
        <v>3181.0762341742</v>
      </c>
      <c r="H26" s="5">
        <f>'001-GABINETE'!H26+'ASSES. JURIDICA'!H26+'002-EXPEDIENTE'!H26+'012-DEPTO ADM.'!H26+'028-DGDO'!H26+'35-DEPTO SAUDE'!H26+'040-051 -COVISA'!H26+'UNID. PERICIA'!H26+'006-NUCLEO DE COMUNICAÇÃO'!H26+'027-CENTRAL MUN. REG.inss'!H26+'029-SETOR DOC. APOIO'!H26+'036-PLANTONISTAS'!H26+'CFerreira inden. e Benef.'!H26+'052-EDUC. AMBINT.'!H26+'053-EPIDEMOL.'!H26+'080-Coord. Informação'!H26+'993-ASS.IMPRENSA'!H26+'038-DISQUE SAUDE'!H26+'240-COORD. ADM.PESSOAL'!H26+'260-APOIO OPER.'!H26+'264-COORD. SET. SERV.'!H26+'994-OUVIDORIA'!H26+'S010-015-20 DEPT. PREEST.CONTAS'!H26+'CUIDANDO DO CUIDADOR'!H26+'SCPS-LESTE'!H26</f>
        <v>133906.3032041814</v>
      </c>
      <c r="I26" s="5">
        <f>'001-GABINETE'!I26+'ASSES. JURIDICA'!I26+'002-EXPEDIENTE'!I26+'012-DEPTO ADM.'!I26+'028-DGDO'!I26+'35-DEPTO SAUDE'!I26+'040-051 -COVISA'!I26+'UNID. PERICIA'!I26+'006-NUCLEO DE COMUNICAÇÃO'!I26+'027-CENTRAL MUN. REG.inss'!I26+'029-SETOR DOC. APOIO'!I26+'036-PLANTONISTAS'!I26+'CFerreira inden. e Benef.'!I26+'052-EDUC. AMBINT.'!I26+'053-EPIDEMOL.'!I26+'080-Coord. Informação'!I26+'993-ASS.IMPRENSA'!I26+'038-DISQUE SAUDE'!I26+'240-COORD. ADM.PESSOAL'!I26+'260-APOIO OPER.'!I26+'264-COORD. SET. SERV.'!I26+'994-OUVIDORIA'!I26+'S010-015-20 DEPT. PREEST.CONTAS'!I26+'CUIDANDO DO CUIDADOR'!I26+'SCPS-LESTE'!I26</f>
        <v>18976.6900668901</v>
      </c>
      <c r="J26" s="5">
        <f>'001-GABINETE'!J26+'ASSES. JURIDICA'!J26+'002-EXPEDIENTE'!J26+'012-DEPTO ADM.'!J26+'028-DGDO'!J26+'35-DEPTO SAUDE'!J26+'040-051 -COVISA'!J26+'UNID. PERICIA'!J26+'006-NUCLEO DE COMUNICAÇÃO'!J26+'027-CENTRAL MUN. REG.inss'!J26+'029-SETOR DOC. APOIO'!J26+'036-PLANTONISTAS'!J26+'CFerreira inden. e Benef.'!J26+'052-EDUC. AMBINT.'!J26+'053-EPIDEMOL.'!J26+'080-Coord. Informação'!J26+'993-ASS.IMPRENSA'!J26+'038-DISQUE SAUDE'!J26+'240-COORD. ADM.PESSOAL'!J26+'260-APOIO OPER.'!J26+'264-COORD. SET. SERV.'!J26+'994-OUVIDORIA'!J26+'S010-015-20 DEPT. PREEST.CONTAS'!J26+'CUIDANDO DO CUIDADOR'!J26+'SCPS-LESTE'!J26</f>
        <v>218.6425</v>
      </c>
      <c r="K26" s="5">
        <f>'001-GABINETE'!K26+'ASSES. JURIDICA'!K26+'002-EXPEDIENTE'!K26+'012-DEPTO ADM.'!K26+'028-DGDO'!K26+'35-DEPTO SAUDE'!K26+'040-051 -COVISA'!K26+'UNID. PERICIA'!K26+'006-NUCLEO DE COMUNICAÇÃO'!K26+'027-CENTRAL MUN. REG.inss'!K26+'029-SETOR DOC. APOIO'!K26+'036-PLANTONISTAS'!K26+'CFerreira inden. e Benef.'!K26+'052-EDUC. AMBINT.'!K26+'053-EPIDEMOL.'!K26+'080-Coord. Informação'!K26+'993-ASS.IMPRENSA'!K26+'038-DISQUE SAUDE'!K26+'240-COORD. ADM.PESSOAL'!K26+'260-APOIO OPER.'!K26+'264-COORD. SET. SERV.'!K26+'994-OUVIDORIA'!K26+'S010-015-20 DEPT. PREEST.CONTAS'!K26+'CUIDANDO DO CUIDADOR'!K26+'SCPS-LESTE'!K26</f>
        <v>1</v>
      </c>
      <c r="L26" s="5">
        <f>'001-GABINETE'!L26+'ASSES. JURIDICA'!L26+'002-EXPEDIENTE'!L26+'012-DEPTO ADM.'!L26+'028-DGDO'!L26+'35-DEPTO SAUDE'!L26+'040-051 -COVISA'!L26+'UNID. PERICIA'!L26+'006-NUCLEO DE COMUNICAÇÃO'!L26+'027-CENTRAL MUN. REG.inss'!L26+'029-SETOR DOC. APOIO'!L26+'036-PLANTONISTAS'!L26+'CFerreira inden. e Benef.'!L26+'052-EDUC. AMBINT.'!L26+'053-EPIDEMOL.'!L26+'080-Coord. Informação'!L26+'993-ASS.IMPRENSA'!L26+'038-DISQUE SAUDE'!L26+'240-COORD. ADM.PESSOAL'!L26+'260-APOIO OPER.'!L26+'264-COORD. SET. SERV.'!L26+'994-OUVIDORIA'!L26+'S010-015-20 DEPT. PREEST.CONTAS'!L26+'CUIDANDO DO CUIDADOR'!L26+'SCPS-LESTE'!L26</f>
        <v>123.4923927875</v>
      </c>
      <c r="M26" s="5">
        <f>'001-GABINETE'!M26+'ASSES. JURIDICA'!M26+'002-EXPEDIENTE'!M26+'012-DEPTO ADM.'!M26+'028-DGDO'!M26+'35-DEPTO SAUDE'!M26+'040-051 -COVISA'!M26+'UNID. PERICIA'!M26+'006-NUCLEO DE COMUNICAÇÃO'!M26+'027-CENTRAL MUN. REG.inss'!M26+'029-SETOR DOC. APOIO'!M26+'036-PLANTONISTAS'!M26+'CFerreira inden. e Benef.'!M26+'052-EDUC. AMBINT.'!M26+'053-EPIDEMOL.'!M26+'080-Coord. Informação'!M26+'993-ASS.IMPRENSA'!M26+'038-DISQUE SAUDE'!M26+'240-COORD. ADM.PESSOAL'!M26+'260-APOIO OPER.'!M26+'264-COORD. SET. SERV.'!M26+'994-OUVIDORIA'!M26+'S010-015-20 DEPT. PREEST.CONTAS'!M26+'CUIDANDO DO CUIDADOR'!M26+'SCPS-LESTE'!M26</f>
        <v>0</v>
      </c>
      <c r="N26" s="5">
        <f>'001-GABINETE'!N26+'ASSES. JURIDICA'!N26+'002-EXPEDIENTE'!N26+'012-DEPTO ADM.'!N26+'028-DGDO'!N26+'35-DEPTO SAUDE'!N26+'040-051 -COVISA'!N26+'UNID. PERICIA'!N26+'006-NUCLEO DE COMUNICAÇÃO'!N26+'027-CENTRAL MUN. REG.inss'!N26+'029-SETOR DOC. APOIO'!N26+'036-PLANTONISTAS'!N26+'CFerreira inden. e Benef.'!N26+'052-EDUC. AMBINT.'!N26+'053-EPIDEMOL.'!N26+'080-Coord. Informação'!N26+'993-ASS.IMPRENSA'!N26+'038-DISQUE SAUDE'!N26+'240-COORD. ADM.PESSOAL'!N26+'260-APOIO OPER.'!N26+'264-COORD. SET. SERV.'!N26+'994-OUVIDORIA'!N26+'S010-015-20 DEPT. PREEST.CONTAS'!N26+'CUIDANDO DO CUIDADOR'!N26+'SCPS-LESTE'!N26</f>
        <v>1</v>
      </c>
    </row>
    <row r="27" spans="2:14" ht="12.75">
      <c r="B27" s="4" t="s">
        <v>26</v>
      </c>
      <c r="C27" s="5">
        <f>'001-GABINETE'!C27+'ASSES. JURIDICA'!C27+'002-EXPEDIENTE'!C27+'012-DEPTO ADM.'!C27+'028-DGDO'!C27+'35-DEPTO SAUDE'!C27+'040-051 -COVISA'!C27+'UNID. PERICIA'!C27+'006-NUCLEO DE COMUNICAÇÃO'!C27+'027-CENTRAL MUN. REG.inss'!C27+'029-SETOR DOC. APOIO'!C27+'036-PLANTONISTAS'!C27+'CFerreira inden. e Benef.'!C27+'052-EDUC. AMBINT.'!C27+'053-EPIDEMOL.'!C27+'080-Coord. Informação'!C27+'993-ASS.IMPRENSA'!C27+'038-DISQUE SAUDE'!C27+'240-COORD. ADM.PESSOAL'!C27+'260-APOIO OPER.'!C27+'264-COORD. SET. SERV.'!C27+'994-OUVIDORIA'!C27+'S010-015-20 DEPT. PREEST.CONTAS'!C27+'CUIDANDO DO CUIDADOR'!C27+'SCPS-LESTE'!C27</f>
        <v>0</v>
      </c>
      <c r="D27" s="5">
        <f>'001-GABINETE'!D27+'ASSES. JURIDICA'!D27+'002-EXPEDIENTE'!D27+'012-DEPTO ADM.'!D27+'028-DGDO'!D27+'35-DEPTO SAUDE'!D27+'040-051 -COVISA'!D27+'UNID. PERICIA'!D27+'006-NUCLEO DE COMUNICAÇÃO'!D27+'027-CENTRAL MUN. REG.inss'!D27+'029-SETOR DOC. APOIO'!D27+'036-PLANTONISTAS'!D27+'CFerreira inden. e Benef.'!D27+'052-EDUC. AMBINT.'!D27+'053-EPIDEMOL.'!D27+'080-Coord. Informação'!D27+'993-ASS.IMPRENSA'!D27+'038-DISQUE SAUDE'!D27+'240-COORD. ADM.PESSOAL'!D27+'260-APOIO OPER.'!D27+'264-COORD. SET. SERV.'!D27+'994-OUVIDORIA'!D27+'S010-015-20 DEPT. PREEST.CONTAS'!D27+'CUIDANDO DO CUIDADOR'!D27+'SCPS-LESTE'!D27</f>
        <v>0</v>
      </c>
      <c r="E27" s="5">
        <f>'001-GABINETE'!E27+'ASSES. JURIDICA'!E27+'002-EXPEDIENTE'!E27+'012-DEPTO ADM.'!E27+'028-DGDO'!E27+'35-DEPTO SAUDE'!E27+'040-051 -COVISA'!E27+'UNID. PERICIA'!E27+'006-NUCLEO DE COMUNICAÇÃO'!E27+'027-CENTRAL MUN. REG.inss'!E27+'029-SETOR DOC. APOIO'!E27+'036-PLANTONISTAS'!E27+'CFerreira inden. e Benef.'!E27+'052-EDUC. AMBINT.'!E27+'053-EPIDEMOL.'!E27+'080-Coord. Informação'!E27+'993-ASS.IMPRENSA'!E27+'038-DISQUE SAUDE'!E27+'240-COORD. ADM.PESSOAL'!E27+'260-APOIO OPER.'!E27+'264-COORD. SET. SERV.'!E27+'994-OUVIDORIA'!E27+'S010-015-20 DEPT. PREEST.CONTAS'!E27+'CUIDANDO DO CUIDADOR'!E27+'SCPS-LESTE'!E27</f>
        <v>0</v>
      </c>
      <c r="F27" s="5">
        <f>'001-GABINETE'!F27+'ASSES. JURIDICA'!F27+'002-EXPEDIENTE'!F27+'012-DEPTO ADM.'!F27+'028-DGDO'!F27+'35-DEPTO SAUDE'!F27+'040-051 -COVISA'!F27+'UNID. PERICIA'!F27+'006-NUCLEO DE COMUNICAÇÃO'!F27+'027-CENTRAL MUN. REG.inss'!F27+'029-SETOR DOC. APOIO'!F27+'036-PLANTONISTAS'!F27+'CFerreira inden. e Benef.'!F27+'052-EDUC. AMBINT.'!F27+'053-EPIDEMOL.'!F27+'080-Coord. Informação'!F27+'993-ASS.IMPRENSA'!F27+'038-DISQUE SAUDE'!F27+'240-COORD. ADM.PESSOAL'!F27+'260-APOIO OPER.'!F27+'264-COORD. SET. SERV.'!F27+'994-OUVIDORIA'!F27+'S010-015-20 DEPT. PREEST.CONTAS'!F27+'CUIDANDO DO CUIDADOR'!F27+'SCPS-LESTE'!F27</f>
        <v>0</v>
      </c>
      <c r="G27" s="5">
        <f>'001-GABINETE'!G27+'ASSES. JURIDICA'!G27+'002-EXPEDIENTE'!G27+'012-DEPTO ADM.'!G27+'028-DGDO'!G27+'35-DEPTO SAUDE'!G27+'040-051 -COVISA'!G27+'UNID. PERICIA'!G27+'006-NUCLEO DE COMUNICAÇÃO'!G27+'027-CENTRAL MUN. REG.inss'!G27+'029-SETOR DOC. APOIO'!G27+'036-PLANTONISTAS'!G27+'CFerreira inden. e Benef.'!G27+'052-EDUC. AMBINT.'!G27+'053-EPIDEMOL.'!G27+'080-Coord. Informação'!G27+'993-ASS.IMPRENSA'!G27+'038-DISQUE SAUDE'!G27+'240-COORD. ADM.PESSOAL'!G27+'260-APOIO OPER.'!G27+'264-COORD. SET. SERV.'!G27+'994-OUVIDORIA'!G27+'S010-015-20 DEPT. PREEST.CONTAS'!G27+'CUIDANDO DO CUIDADOR'!G27+'SCPS-LESTE'!G27</f>
        <v>0</v>
      </c>
      <c r="H27" s="5">
        <f>'001-GABINETE'!H27+'ASSES. JURIDICA'!H27+'002-EXPEDIENTE'!H27+'012-DEPTO ADM.'!H27+'028-DGDO'!H27+'35-DEPTO SAUDE'!H27+'040-051 -COVISA'!H27+'UNID. PERICIA'!H27+'006-NUCLEO DE COMUNICAÇÃO'!H27+'027-CENTRAL MUN. REG.inss'!H27+'029-SETOR DOC. APOIO'!H27+'036-PLANTONISTAS'!H27+'CFerreira inden. e Benef.'!H27+'052-EDUC. AMBINT.'!H27+'053-EPIDEMOL.'!H27+'080-Coord. Informação'!H27+'993-ASS.IMPRENSA'!H27+'038-DISQUE SAUDE'!H27+'240-COORD. ADM.PESSOAL'!H27+'260-APOIO OPER.'!H27+'264-COORD. SET. SERV.'!H27+'994-OUVIDORIA'!H27+'S010-015-20 DEPT. PREEST.CONTAS'!H27+'CUIDANDO DO CUIDADOR'!H27+'SCPS-LESTE'!H27</f>
        <v>0</v>
      </c>
      <c r="I27" s="5">
        <f>'001-GABINETE'!I27+'ASSES. JURIDICA'!I27+'002-EXPEDIENTE'!I27+'012-DEPTO ADM.'!I27+'028-DGDO'!I27+'35-DEPTO SAUDE'!I27+'040-051 -COVISA'!I27+'UNID. PERICIA'!I27+'006-NUCLEO DE COMUNICAÇÃO'!I27+'027-CENTRAL MUN. REG.inss'!I27+'029-SETOR DOC. APOIO'!I27+'036-PLANTONISTAS'!I27+'CFerreira inden. e Benef.'!I27+'052-EDUC. AMBINT.'!I27+'053-EPIDEMOL.'!I27+'080-Coord. Informação'!I27+'993-ASS.IMPRENSA'!I27+'038-DISQUE SAUDE'!I27+'240-COORD. ADM.PESSOAL'!I27+'260-APOIO OPER.'!I27+'264-COORD. SET. SERV.'!I27+'994-OUVIDORIA'!I27+'S010-015-20 DEPT. PREEST.CONTAS'!I27+'CUIDANDO DO CUIDADOR'!I27+'SCPS-LESTE'!I27</f>
        <v>9266.4</v>
      </c>
      <c r="J27" s="5">
        <f>'001-GABINETE'!J27+'ASSES. JURIDICA'!J27+'002-EXPEDIENTE'!J27+'012-DEPTO ADM.'!J27+'028-DGDO'!J27+'35-DEPTO SAUDE'!J27+'040-051 -COVISA'!J27+'UNID. PERICIA'!J27+'006-NUCLEO DE COMUNICAÇÃO'!J27+'027-CENTRAL MUN. REG.inss'!J27+'029-SETOR DOC. APOIO'!J27+'036-PLANTONISTAS'!J27+'CFerreira inden. e Benef.'!J27+'052-EDUC. AMBINT.'!J27+'053-EPIDEMOL.'!J27+'080-Coord. Informação'!J27+'993-ASS.IMPRENSA'!J27+'038-DISQUE SAUDE'!J27+'240-COORD. ADM.PESSOAL'!J27+'260-APOIO OPER.'!J27+'264-COORD. SET. SERV.'!J27+'994-OUVIDORIA'!J27+'S010-015-20 DEPT. PREEST.CONTAS'!J27+'CUIDANDO DO CUIDADOR'!J27+'SCPS-LESTE'!J27</f>
        <v>0</v>
      </c>
      <c r="K27" s="5">
        <f>'001-GABINETE'!K27+'ASSES. JURIDICA'!K27+'002-EXPEDIENTE'!K27+'012-DEPTO ADM.'!K27+'028-DGDO'!K27+'35-DEPTO SAUDE'!K27+'040-051 -COVISA'!K27+'UNID. PERICIA'!K27+'006-NUCLEO DE COMUNICAÇÃO'!K27+'027-CENTRAL MUN. REG.inss'!K27+'029-SETOR DOC. APOIO'!K27+'036-PLANTONISTAS'!K27+'CFerreira inden. e Benef.'!K27+'052-EDUC. AMBINT.'!K27+'053-EPIDEMOL.'!K27+'080-Coord. Informação'!K27+'993-ASS.IMPRENSA'!K27+'038-DISQUE SAUDE'!K27+'240-COORD. ADM.PESSOAL'!K27+'260-APOIO OPER.'!K27+'264-COORD. SET. SERV.'!K27+'994-OUVIDORIA'!K27+'S010-015-20 DEPT. PREEST.CONTAS'!K27+'CUIDANDO DO CUIDADOR'!K27+'SCPS-LESTE'!K27</f>
        <v>0</v>
      </c>
      <c r="L27" s="5">
        <f>'001-GABINETE'!L27+'ASSES. JURIDICA'!L27+'002-EXPEDIENTE'!L27+'012-DEPTO ADM.'!L27+'028-DGDO'!L27+'35-DEPTO SAUDE'!L27+'040-051 -COVISA'!L27+'UNID. PERICIA'!L27+'006-NUCLEO DE COMUNICAÇÃO'!L27+'027-CENTRAL MUN. REG.inss'!L27+'029-SETOR DOC. APOIO'!L27+'036-PLANTONISTAS'!L27+'CFerreira inden. e Benef.'!L27+'052-EDUC. AMBINT.'!L27+'053-EPIDEMOL.'!L27+'080-Coord. Informação'!L27+'993-ASS.IMPRENSA'!L27+'038-DISQUE SAUDE'!L27+'240-COORD. ADM.PESSOAL'!L27+'260-APOIO OPER.'!L27+'264-COORD. SET. SERV.'!L27+'994-OUVIDORIA'!L27+'S010-015-20 DEPT. PREEST.CONTAS'!L27+'CUIDANDO DO CUIDADOR'!L27+'SCPS-LESTE'!L27</f>
        <v>0</v>
      </c>
      <c r="M27" s="5">
        <f>'001-GABINETE'!M27+'ASSES. JURIDICA'!M27+'002-EXPEDIENTE'!M27+'012-DEPTO ADM.'!M27+'028-DGDO'!M27+'35-DEPTO SAUDE'!M27+'040-051 -COVISA'!M27+'UNID. PERICIA'!M27+'006-NUCLEO DE COMUNICAÇÃO'!M27+'027-CENTRAL MUN. REG.inss'!M27+'029-SETOR DOC. APOIO'!M27+'036-PLANTONISTAS'!M27+'CFerreira inden. e Benef.'!M27+'052-EDUC. AMBINT.'!M27+'053-EPIDEMOL.'!M27+'080-Coord. Informação'!M27+'993-ASS.IMPRENSA'!M27+'038-DISQUE SAUDE'!M27+'240-COORD. ADM.PESSOAL'!M27+'260-APOIO OPER.'!M27+'264-COORD. SET. SERV.'!M27+'994-OUVIDORIA'!M27+'S010-015-20 DEPT. PREEST.CONTAS'!M27+'CUIDANDO DO CUIDADOR'!M27+'SCPS-LESTE'!M27</f>
        <v>0</v>
      </c>
      <c r="N27" s="5">
        <f>'001-GABINETE'!N27+'ASSES. JURIDICA'!N27+'002-EXPEDIENTE'!N27+'012-DEPTO ADM.'!N27+'028-DGDO'!N27+'35-DEPTO SAUDE'!N27+'040-051 -COVISA'!N27+'UNID. PERICIA'!N27+'006-NUCLEO DE COMUNICAÇÃO'!N27+'027-CENTRAL MUN. REG.inss'!N27+'029-SETOR DOC. APOIO'!N27+'036-PLANTONISTAS'!N27+'CFerreira inden. e Benef.'!N27+'052-EDUC. AMBINT.'!N27+'053-EPIDEMOL.'!N27+'080-Coord. Informação'!N27+'993-ASS.IMPRENSA'!N27+'038-DISQUE SAUDE'!N27+'240-COORD. ADM.PESSOAL'!N27+'260-APOIO OPER.'!N27+'264-COORD. SET. SERV.'!N27+'994-OUVIDORIA'!N27+'S010-015-20 DEPT. PREEST.CONTAS'!N27+'CUIDANDO DO CUIDADOR'!N27+'SCPS-LESTE'!N27</f>
        <v>0</v>
      </c>
    </row>
    <row r="28" spans="2:15" ht="12.75">
      <c r="B28" s="4" t="s">
        <v>27</v>
      </c>
      <c r="C28" s="5">
        <f>'001-GABINETE'!C28+'ASSES. JURIDICA'!C28+'002-EXPEDIENTE'!C28+'012-DEPTO ADM.'!C28+'028-DGDO'!C28+'35-DEPTO SAUDE'!C28+'040-051 -COVISA'!C28+'UNID. PERICIA'!C28+'006-NUCLEO DE COMUNICAÇÃO'!C28+'027-CENTRAL MUN. REG.inss'!C28+'029-SETOR DOC. APOIO'!C28+'036-PLANTONISTAS'!C28+'CFerreira inden. e Benef.'!C28+'052-EDUC. AMBINT.'!C28+'053-EPIDEMOL.'!C28+'080-Coord. Informação'!C28+'993-ASS.IMPRENSA'!C28+'038-DISQUE SAUDE'!C28+'240-COORD. ADM.PESSOAL'!C28+'260-APOIO OPER.'!C28+'264-COORD. SET. SERV.'!C28+'994-OUVIDORIA'!C28+'S010-015-20 DEPT. PREEST.CONTAS'!C28+'CUIDANDO DO CUIDADOR'!C28+'SCPS-LESTE'!C28</f>
        <v>0</v>
      </c>
      <c r="D28" s="5">
        <f>'001-GABINETE'!D28+'ASSES. JURIDICA'!D28+'002-EXPEDIENTE'!D28+'012-DEPTO ADM.'!D28+'028-DGDO'!D28+'35-DEPTO SAUDE'!D28+'040-051 -COVISA'!D28+'UNID. PERICIA'!D28+'006-NUCLEO DE COMUNICAÇÃO'!D28+'027-CENTRAL MUN. REG.inss'!D28+'029-SETOR DOC. APOIO'!D28+'036-PLANTONISTAS'!D28+'CFerreira inden. e Benef.'!D28+'052-EDUC. AMBINT.'!D28+'053-EPIDEMOL.'!D28+'080-Coord. Informação'!D28+'993-ASS.IMPRENSA'!D28+'038-DISQUE SAUDE'!D28+'240-COORD. ADM.PESSOAL'!D28+'260-APOIO OPER.'!D28+'264-COORD. SET. SERV.'!D28+'994-OUVIDORIA'!D28+'S010-015-20 DEPT. PREEST.CONTAS'!D28+'CUIDANDO DO CUIDADOR'!D28+'SCPS-LESTE'!D28</f>
        <v>1.05</v>
      </c>
      <c r="E28" s="5">
        <f>'001-GABINETE'!E28+'ASSES. JURIDICA'!E28+'002-EXPEDIENTE'!E28+'012-DEPTO ADM.'!E28+'028-DGDO'!E28+'35-DEPTO SAUDE'!E28+'040-051 -COVISA'!E28+'UNID. PERICIA'!E28+'006-NUCLEO DE COMUNICAÇÃO'!E28+'027-CENTRAL MUN. REG.inss'!E28+'029-SETOR DOC. APOIO'!E28+'036-PLANTONISTAS'!E28+'CFerreira inden. e Benef.'!E28+'052-EDUC. AMBINT.'!E28+'053-EPIDEMOL.'!E28+'080-Coord. Informação'!E28+'993-ASS.IMPRENSA'!E28+'038-DISQUE SAUDE'!E28+'240-COORD. ADM.PESSOAL'!E28+'260-APOIO OPER.'!E28+'264-COORD. SET. SERV.'!E28+'994-OUVIDORIA'!E28+'S010-015-20 DEPT. PREEST.CONTAS'!E28+'CUIDANDO DO CUIDADOR'!E28+'SCPS-LESTE'!E28</f>
        <v>0</v>
      </c>
      <c r="F28" s="5">
        <f>'001-GABINETE'!F28+'ASSES. JURIDICA'!F28+'002-EXPEDIENTE'!F28+'012-DEPTO ADM.'!F28+'028-DGDO'!F28+'35-DEPTO SAUDE'!F28+'040-051 -COVISA'!F28+'UNID. PERICIA'!F28+'006-NUCLEO DE COMUNICAÇÃO'!F28+'027-CENTRAL MUN. REG.inss'!F28+'029-SETOR DOC. APOIO'!F28+'036-PLANTONISTAS'!F28+'CFerreira inden. e Benef.'!F28+'052-EDUC. AMBINT.'!F28+'053-EPIDEMOL.'!F28+'080-Coord. Informação'!F28+'993-ASS.IMPRENSA'!F28+'038-DISQUE SAUDE'!F28+'240-COORD. ADM.PESSOAL'!F28+'260-APOIO OPER.'!F28+'264-COORD. SET. SERV.'!F28+'994-OUVIDORIA'!F28+'S010-015-20 DEPT. PREEST.CONTAS'!F28+'CUIDANDO DO CUIDADOR'!F28+'SCPS-LESTE'!F28</f>
        <v>20.7002541252</v>
      </c>
      <c r="G28" s="5">
        <f>'001-GABINETE'!G28+'ASSES. JURIDICA'!G28+'002-EXPEDIENTE'!G28+'012-DEPTO ADM.'!G28+'028-DGDO'!G28+'35-DEPTO SAUDE'!G28+'040-051 -COVISA'!G28+'UNID. PERICIA'!G28+'006-NUCLEO DE COMUNICAÇÃO'!G28+'027-CENTRAL MUN. REG.inss'!G28+'029-SETOR DOC. APOIO'!G28+'036-PLANTONISTAS'!G28+'CFerreira inden. e Benef.'!G28+'052-EDUC. AMBINT.'!G28+'053-EPIDEMOL.'!G28+'080-Coord. Informação'!G28+'993-ASS.IMPRENSA'!G28+'038-DISQUE SAUDE'!G28+'240-COORD. ADM.PESSOAL'!G28+'260-APOIO OPER.'!G28+'264-COORD. SET. SERV.'!G28+'994-OUVIDORIA'!G28+'S010-015-20 DEPT. PREEST.CONTAS'!G28+'CUIDANDO DO CUIDADOR'!G28+'SCPS-LESTE'!G28</f>
        <v>0</v>
      </c>
      <c r="H28" s="5">
        <f>'001-GABINETE'!H28+'ASSES. JURIDICA'!H28+'002-EXPEDIENTE'!H28+'012-DEPTO ADM.'!H28+'028-DGDO'!H28+'35-DEPTO SAUDE'!H28+'040-051 -COVISA'!H28+'UNID. PERICIA'!H28+'006-NUCLEO DE COMUNICAÇÃO'!H28+'027-CENTRAL MUN. REG.inss'!H28+'029-SETOR DOC. APOIO'!H28+'036-PLANTONISTAS'!H28+'CFerreira inden. e Benef.'!H28+'052-EDUC. AMBINT.'!H28+'053-EPIDEMOL.'!H28+'080-Coord. Informação'!H28+'993-ASS.IMPRENSA'!H28+'038-DISQUE SAUDE'!H28+'240-COORD. ADM.PESSOAL'!H28+'260-APOIO OPER.'!H28+'264-COORD. SET. SERV.'!H28+'994-OUVIDORIA'!H28+'S010-015-20 DEPT. PREEST.CONTAS'!H28+'CUIDANDO DO CUIDADOR'!H28+'SCPS-LESTE'!H28</f>
        <v>974.9021527226</v>
      </c>
      <c r="I28" s="5">
        <f>'001-GABINETE'!I28+'ASSES. JURIDICA'!I28+'002-EXPEDIENTE'!I28+'012-DEPTO ADM.'!I28+'028-DGDO'!I28+'35-DEPTO SAUDE'!I28+'040-051 -COVISA'!I28+'UNID. PERICIA'!I28+'006-NUCLEO DE COMUNICAÇÃO'!I28+'027-CENTRAL MUN. REG.inss'!I28+'029-SETOR DOC. APOIO'!I28+'036-PLANTONISTAS'!I28+'CFerreira inden. e Benef.'!I28+'052-EDUC. AMBINT.'!I28+'053-EPIDEMOL.'!I28+'080-Coord. Informação'!I28+'993-ASS.IMPRENSA'!I28+'038-DISQUE SAUDE'!I28+'240-COORD. ADM.PESSOAL'!I28+'260-APOIO OPER.'!I28+'264-COORD. SET. SERV.'!I28+'994-OUVIDORIA'!I28+'S010-015-20 DEPT. PREEST.CONTAS'!I28+'CUIDANDO DO CUIDADOR'!I28+'SCPS-LESTE'!I28</f>
        <v>21.5877973036</v>
      </c>
      <c r="J28" s="5">
        <f>'001-GABINETE'!J28+'ASSES. JURIDICA'!J28+'002-EXPEDIENTE'!J28+'012-DEPTO ADM.'!J28+'028-DGDO'!J28+'35-DEPTO SAUDE'!J28+'040-051 -COVISA'!J28+'UNID. PERICIA'!J28+'006-NUCLEO DE COMUNICAÇÃO'!J28+'027-CENTRAL MUN. REG.inss'!J28+'029-SETOR DOC. APOIO'!J28+'036-PLANTONISTAS'!J28+'CFerreira inden. e Benef.'!J28+'052-EDUC. AMBINT.'!J28+'053-EPIDEMOL.'!J28+'080-Coord. Informação'!J28+'993-ASS.IMPRENSA'!J28+'038-DISQUE SAUDE'!J28+'240-COORD. ADM.PESSOAL'!J28+'260-APOIO OPER.'!J28+'264-COORD. SET. SERV.'!J28+'994-OUVIDORIA'!J28+'S010-015-20 DEPT. PREEST.CONTAS'!J28+'CUIDANDO DO CUIDADOR'!J28+'SCPS-LESTE'!J28</f>
        <v>0</v>
      </c>
      <c r="K28" s="5">
        <f>'001-GABINETE'!K28+'ASSES. JURIDICA'!K28+'002-EXPEDIENTE'!K28+'012-DEPTO ADM.'!K28+'028-DGDO'!K28+'35-DEPTO SAUDE'!K28+'040-051 -COVISA'!K28+'UNID. PERICIA'!K28+'006-NUCLEO DE COMUNICAÇÃO'!K28+'027-CENTRAL MUN. REG.inss'!K28+'029-SETOR DOC. APOIO'!K28+'036-PLANTONISTAS'!K28+'CFerreira inden. e Benef.'!K28+'052-EDUC. AMBINT.'!K28+'053-EPIDEMOL.'!K28+'080-Coord. Informação'!K28+'993-ASS.IMPRENSA'!K28+'038-DISQUE SAUDE'!K28+'240-COORD. ADM.PESSOAL'!K28+'260-APOIO OPER.'!K28+'264-COORD. SET. SERV.'!K28+'994-OUVIDORIA'!K28+'S010-015-20 DEPT. PREEST.CONTAS'!K28+'CUIDANDO DO CUIDADOR'!K28+'SCPS-LESTE'!K28</f>
        <v>47.3377937301</v>
      </c>
      <c r="L28" s="5">
        <f>'001-GABINETE'!L28+'ASSES. JURIDICA'!L28+'002-EXPEDIENTE'!L28+'012-DEPTO ADM.'!L28+'028-DGDO'!L28+'35-DEPTO SAUDE'!L28+'040-051 -COVISA'!L28+'UNID. PERICIA'!L28+'006-NUCLEO DE COMUNICAÇÃO'!L28+'027-CENTRAL MUN. REG.inss'!L28+'029-SETOR DOC. APOIO'!L28+'036-PLANTONISTAS'!L28+'CFerreira inden. e Benef.'!L28+'052-EDUC. AMBINT.'!L28+'053-EPIDEMOL.'!L28+'080-Coord. Informação'!L28+'993-ASS.IMPRENSA'!L28+'038-DISQUE SAUDE'!L28+'240-COORD. ADM.PESSOAL'!L28+'260-APOIO OPER.'!L28+'264-COORD. SET. SERV.'!L28+'994-OUVIDORIA'!L28+'S010-015-20 DEPT. PREEST.CONTAS'!L28+'CUIDANDO DO CUIDADOR'!L28+'SCPS-LESTE'!L28</f>
        <v>48.191111675100004</v>
      </c>
      <c r="M28" s="5">
        <f>'001-GABINETE'!M28+'ASSES. JURIDICA'!M28+'002-EXPEDIENTE'!M28+'012-DEPTO ADM.'!M28+'028-DGDO'!M28+'35-DEPTO SAUDE'!M28+'040-051 -COVISA'!M28+'UNID. PERICIA'!M28+'006-NUCLEO DE COMUNICAÇÃO'!M28+'027-CENTRAL MUN. REG.inss'!M28+'029-SETOR DOC. APOIO'!M28+'036-PLANTONISTAS'!M28+'CFerreira inden. e Benef.'!M28+'052-EDUC. AMBINT.'!M28+'053-EPIDEMOL.'!M28+'080-Coord. Informação'!M28+'993-ASS.IMPRENSA'!M28+'038-DISQUE SAUDE'!M28+'240-COORD. ADM.PESSOAL'!M28+'260-APOIO OPER.'!M28+'264-COORD. SET. SERV.'!M28+'994-OUVIDORIA'!M28+'S010-015-20 DEPT. PREEST.CONTAS'!M28+'CUIDANDO DO CUIDADOR'!M28+'SCPS-LESTE'!M28</f>
        <v>1.3019736403</v>
      </c>
      <c r="N28" s="5">
        <f>'001-GABINETE'!N28+'ASSES. JURIDICA'!N28+'002-EXPEDIENTE'!N28+'012-DEPTO ADM.'!N28+'028-DGDO'!N28+'35-DEPTO SAUDE'!N28+'040-051 -COVISA'!N28+'UNID. PERICIA'!N28+'006-NUCLEO DE COMUNICAÇÃO'!N28+'027-CENTRAL MUN. REG.inss'!N28+'029-SETOR DOC. APOIO'!N28+'036-PLANTONISTAS'!N28+'CFerreira inden. e Benef.'!N28+'052-EDUC. AMBINT.'!N28+'053-EPIDEMOL.'!N28+'080-Coord. Informação'!N28+'993-ASS.IMPRENSA'!N28+'038-DISQUE SAUDE'!N28+'240-COORD. ADM.PESSOAL'!N28+'260-APOIO OPER.'!N28+'264-COORD. SET. SERV.'!N28+'994-OUVIDORIA'!N28+'S010-015-20 DEPT. PREEST.CONTAS'!N28+'CUIDANDO DO CUIDADOR'!N28+'SCPS-LESTE'!N28</f>
        <v>86.174</v>
      </c>
      <c r="O28" s="13"/>
    </row>
    <row r="29" spans="2:14" ht="12.75">
      <c r="B29" s="4" t="s">
        <v>28</v>
      </c>
      <c r="C29" s="5">
        <f>'001-GABINETE'!C29+'ASSES. JURIDICA'!C29+'002-EXPEDIENTE'!C29+'012-DEPTO ADM.'!C29+'028-DGDO'!C29+'35-DEPTO SAUDE'!C29+'040-051 -COVISA'!C29+'UNID. PERICIA'!C29+'006-NUCLEO DE COMUNICAÇÃO'!C29+'027-CENTRAL MUN. REG.inss'!C29+'029-SETOR DOC. APOIO'!C29+'036-PLANTONISTAS'!C29+'CFerreira inden. e Benef.'!C29+'052-EDUC. AMBINT.'!C29+'053-EPIDEMOL.'!C29+'080-Coord. Informação'!C29+'993-ASS.IMPRENSA'!C29+'038-DISQUE SAUDE'!C29+'240-COORD. ADM.PESSOAL'!C29+'260-APOIO OPER.'!C29+'264-COORD. SET. SERV.'!C29+'994-OUVIDORIA'!C29+'S010-015-20 DEPT. PREEST.CONTAS'!C29+'CUIDANDO DO CUIDADOR'!C29+'SCPS-LESTE'!C29</f>
        <v>0</v>
      </c>
      <c r="D29" s="5">
        <f>'001-GABINETE'!D29+'ASSES. JURIDICA'!D29+'002-EXPEDIENTE'!D29+'012-DEPTO ADM.'!D29+'028-DGDO'!D29+'35-DEPTO SAUDE'!D29+'040-051 -COVISA'!D29+'UNID. PERICIA'!D29+'006-NUCLEO DE COMUNICAÇÃO'!D29+'027-CENTRAL MUN. REG.inss'!D29+'029-SETOR DOC. APOIO'!D29+'036-PLANTONISTAS'!D29+'CFerreira inden. e Benef.'!D29+'052-EDUC. AMBINT.'!D29+'053-EPIDEMOL.'!D29+'080-Coord. Informação'!D29+'993-ASS.IMPRENSA'!D29+'038-DISQUE SAUDE'!D29+'240-COORD. ADM.PESSOAL'!D29+'260-APOIO OPER.'!D29+'264-COORD. SET. SERV.'!D29+'994-OUVIDORIA'!D29+'S010-015-20 DEPT. PREEST.CONTAS'!D29+'CUIDANDO DO CUIDADOR'!D29+'SCPS-LESTE'!D29</f>
        <v>0</v>
      </c>
      <c r="E29" s="5">
        <f>'001-GABINETE'!E29+'ASSES. JURIDICA'!E29+'002-EXPEDIENTE'!E29+'012-DEPTO ADM.'!E29+'028-DGDO'!E29+'35-DEPTO SAUDE'!E29+'040-051 -COVISA'!E29+'UNID. PERICIA'!E29+'006-NUCLEO DE COMUNICAÇÃO'!E29+'027-CENTRAL MUN. REG.inss'!E29+'029-SETOR DOC. APOIO'!E29+'036-PLANTONISTAS'!E29+'CFerreira inden. e Benef.'!E29+'052-EDUC. AMBINT.'!E29+'053-EPIDEMOL.'!E29+'080-Coord. Informação'!E29+'993-ASS.IMPRENSA'!E29+'038-DISQUE SAUDE'!E29+'240-COORD. ADM.PESSOAL'!E29+'260-APOIO OPER.'!E29+'264-COORD. SET. SERV.'!E29+'994-OUVIDORIA'!E29+'S010-015-20 DEPT. PREEST.CONTAS'!E29+'CUIDANDO DO CUIDADOR'!E29+'SCPS-LESTE'!E29</f>
        <v>0</v>
      </c>
      <c r="F29" s="5">
        <f>'001-GABINETE'!F29+'ASSES. JURIDICA'!F29+'002-EXPEDIENTE'!F29+'012-DEPTO ADM.'!F29+'028-DGDO'!F29+'35-DEPTO SAUDE'!F29+'040-051 -COVISA'!F29+'UNID. PERICIA'!F29+'006-NUCLEO DE COMUNICAÇÃO'!F29+'027-CENTRAL MUN. REG.inss'!F29+'029-SETOR DOC. APOIO'!F29+'036-PLANTONISTAS'!F29+'CFerreira inden. e Benef.'!F29+'052-EDUC. AMBINT.'!F29+'053-EPIDEMOL.'!F29+'080-Coord. Informação'!F29+'993-ASS.IMPRENSA'!F29+'038-DISQUE SAUDE'!F29+'240-COORD. ADM.PESSOAL'!F29+'260-APOIO OPER.'!F29+'264-COORD. SET. SERV.'!F29+'994-OUVIDORIA'!F29+'S010-015-20 DEPT. PREEST.CONTAS'!F29+'CUIDANDO DO CUIDADOR'!F29+'SCPS-LESTE'!F29</f>
        <v>0</v>
      </c>
      <c r="G29" s="5">
        <f>'001-GABINETE'!G29+'ASSES. JURIDICA'!G29+'002-EXPEDIENTE'!G29+'012-DEPTO ADM.'!G29+'028-DGDO'!G29+'35-DEPTO SAUDE'!G29+'040-051 -COVISA'!G29+'UNID. PERICIA'!G29+'006-NUCLEO DE COMUNICAÇÃO'!G29+'027-CENTRAL MUN. REG.inss'!G29+'029-SETOR DOC. APOIO'!G29+'036-PLANTONISTAS'!G29+'CFerreira inden. e Benef.'!G29+'052-EDUC. AMBINT.'!G29+'053-EPIDEMOL.'!G29+'080-Coord. Informação'!G29+'993-ASS.IMPRENSA'!G29+'038-DISQUE SAUDE'!G29+'240-COORD. ADM.PESSOAL'!G29+'260-APOIO OPER.'!G29+'264-COORD. SET. SERV.'!G29+'994-OUVIDORIA'!G29+'S010-015-20 DEPT. PREEST.CONTAS'!G29+'CUIDANDO DO CUIDADOR'!G29+'SCPS-LESTE'!G29</f>
        <v>0</v>
      </c>
      <c r="H29" s="5">
        <f>'001-GABINETE'!H29+'ASSES. JURIDICA'!H29+'002-EXPEDIENTE'!H29+'012-DEPTO ADM.'!H29+'028-DGDO'!H29+'35-DEPTO SAUDE'!H29+'040-051 -COVISA'!H29+'UNID. PERICIA'!H29+'006-NUCLEO DE COMUNICAÇÃO'!H29+'027-CENTRAL MUN. REG.inss'!H29+'029-SETOR DOC. APOIO'!H29+'036-PLANTONISTAS'!H29+'CFerreira inden. e Benef.'!H29+'052-EDUC. AMBINT.'!H29+'053-EPIDEMOL.'!H29+'080-Coord. Informação'!H29+'993-ASS.IMPRENSA'!H29+'038-DISQUE SAUDE'!H29+'240-COORD. ADM.PESSOAL'!H29+'260-APOIO OPER.'!H29+'264-COORD. SET. SERV.'!H29+'994-OUVIDORIA'!H29+'S010-015-20 DEPT. PREEST.CONTAS'!H29+'CUIDANDO DO CUIDADOR'!H29+'SCPS-LESTE'!H29</f>
        <v>0</v>
      </c>
      <c r="I29" s="5">
        <f>'001-GABINETE'!I29+'ASSES. JURIDICA'!I29+'002-EXPEDIENTE'!I29+'012-DEPTO ADM.'!I29+'028-DGDO'!I29+'35-DEPTO SAUDE'!I29+'040-051 -COVISA'!I29+'UNID. PERICIA'!I29+'006-NUCLEO DE COMUNICAÇÃO'!I29+'027-CENTRAL MUN. REG.inss'!I29+'029-SETOR DOC. APOIO'!I29+'036-PLANTONISTAS'!I29+'CFerreira inden. e Benef.'!I29+'052-EDUC. AMBINT.'!I29+'053-EPIDEMOL.'!I29+'080-Coord. Informação'!I29+'993-ASS.IMPRENSA'!I29+'038-DISQUE SAUDE'!I29+'240-COORD. ADM.PESSOAL'!I29+'260-APOIO OPER.'!I29+'264-COORD. SET. SERV.'!I29+'994-OUVIDORIA'!I29+'S010-015-20 DEPT. PREEST.CONTAS'!I29+'CUIDANDO DO CUIDADOR'!I29+'SCPS-LESTE'!I29</f>
        <v>0</v>
      </c>
      <c r="J29" s="5">
        <f>'001-GABINETE'!J29+'ASSES. JURIDICA'!J29+'002-EXPEDIENTE'!J29+'012-DEPTO ADM.'!J29+'028-DGDO'!J29+'35-DEPTO SAUDE'!J29+'040-051 -COVISA'!J29+'UNID. PERICIA'!J29+'006-NUCLEO DE COMUNICAÇÃO'!J29+'027-CENTRAL MUN. REG.inss'!J29+'029-SETOR DOC. APOIO'!J29+'036-PLANTONISTAS'!J29+'CFerreira inden. e Benef.'!J29+'052-EDUC. AMBINT.'!J29+'053-EPIDEMOL.'!J29+'080-Coord. Informação'!J29+'993-ASS.IMPRENSA'!J29+'038-DISQUE SAUDE'!J29+'240-COORD. ADM.PESSOAL'!J29+'260-APOIO OPER.'!J29+'264-COORD. SET. SERV.'!J29+'994-OUVIDORIA'!J29+'S010-015-20 DEPT. PREEST.CONTAS'!J29+'CUIDANDO DO CUIDADOR'!J29+'SCPS-LESTE'!J29</f>
        <v>0</v>
      </c>
      <c r="K29" s="5">
        <f>'001-GABINETE'!K29+'ASSES. JURIDICA'!K29+'002-EXPEDIENTE'!K29+'012-DEPTO ADM.'!K29+'028-DGDO'!K29+'35-DEPTO SAUDE'!K29+'040-051 -COVISA'!K29+'UNID. PERICIA'!K29+'006-NUCLEO DE COMUNICAÇÃO'!K29+'027-CENTRAL MUN. REG.inss'!K29+'029-SETOR DOC. APOIO'!K29+'036-PLANTONISTAS'!K29+'CFerreira inden. e Benef.'!K29+'052-EDUC. AMBINT.'!K29+'053-EPIDEMOL.'!K29+'080-Coord. Informação'!K29+'993-ASS.IMPRENSA'!K29+'038-DISQUE SAUDE'!K29+'240-COORD. ADM.PESSOAL'!K29+'260-APOIO OPER.'!K29+'264-COORD. SET. SERV.'!K29+'994-OUVIDORIA'!K29+'S010-015-20 DEPT. PREEST.CONTAS'!K29+'CUIDANDO DO CUIDADOR'!K29+'SCPS-LESTE'!K29</f>
        <v>0</v>
      </c>
      <c r="L29" s="5">
        <f>'001-GABINETE'!L29+'ASSES. JURIDICA'!L29+'002-EXPEDIENTE'!L29+'012-DEPTO ADM.'!L29+'028-DGDO'!L29+'35-DEPTO SAUDE'!L29+'040-051 -COVISA'!L29+'UNID. PERICIA'!L29+'006-NUCLEO DE COMUNICAÇÃO'!L29+'027-CENTRAL MUN. REG.inss'!L29+'029-SETOR DOC. APOIO'!L29+'036-PLANTONISTAS'!L29+'CFerreira inden. e Benef.'!L29+'052-EDUC. AMBINT.'!L29+'053-EPIDEMOL.'!L29+'080-Coord. Informação'!L29+'993-ASS.IMPRENSA'!L29+'038-DISQUE SAUDE'!L29+'240-COORD. ADM.PESSOAL'!L29+'260-APOIO OPER.'!L29+'264-COORD. SET. SERV.'!L29+'994-OUVIDORIA'!L29+'S010-015-20 DEPT. PREEST.CONTAS'!L29+'CUIDANDO DO CUIDADOR'!L29+'SCPS-LESTE'!L29</f>
        <v>0</v>
      </c>
      <c r="M29" s="5">
        <f>'001-GABINETE'!M29+'ASSES. JURIDICA'!M29+'002-EXPEDIENTE'!M29+'012-DEPTO ADM.'!M29+'028-DGDO'!M29+'35-DEPTO SAUDE'!M29+'040-051 -COVISA'!M29+'UNID. PERICIA'!M29+'006-NUCLEO DE COMUNICAÇÃO'!M29+'027-CENTRAL MUN. REG.inss'!M29+'029-SETOR DOC. APOIO'!M29+'036-PLANTONISTAS'!M29+'CFerreira inden. e Benef.'!M29+'052-EDUC. AMBINT.'!M29+'053-EPIDEMOL.'!M29+'080-Coord. Informação'!M29+'993-ASS.IMPRENSA'!M29+'038-DISQUE SAUDE'!M29+'240-COORD. ADM.PESSOAL'!M29+'260-APOIO OPER.'!M29+'264-COORD. SET. SERV.'!M29+'994-OUVIDORIA'!M29+'S010-015-20 DEPT. PREEST.CONTAS'!M29+'CUIDANDO DO CUIDADOR'!M29+'SCPS-LESTE'!M29</f>
        <v>0</v>
      </c>
      <c r="N29" s="5">
        <f>'001-GABINETE'!N29+'ASSES. JURIDICA'!N29+'002-EXPEDIENTE'!N29+'012-DEPTO ADM.'!N29+'028-DGDO'!N29+'35-DEPTO SAUDE'!N29+'040-051 -COVISA'!N29+'UNID. PERICIA'!N29+'006-NUCLEO DE COMUNICAÇÃO'!N29+'027-CENTRAL MUN. REG.inss'!N29+'029-SETOR DOC. APOIO'!N29+'036-PLANTONISTAS'!N29+'CFerreira inden. e Benef.'!N29+'052-EDUC. AMBINT.'!N29+'053-EPIDEMOL.'!N29+'080-Coord. Informação'!N29+'993-ASS.IMPRENSA'!N29+'038-DISQUE SAUDE'!N29+'240-COORD. ADM.PESSOAL'!N29+'260-APOIO OPER.'!N29+'264-COORD. SET. SERV.'!N29+'994-OUVIDORIA'!N29+'S010-015-20 DEPT. PREEST.CONTAS'!N29+'CUIDANDO DO CUIDADOR'!N29+'SCPS-LESTE'!N29</f>
        <v>0</v>
      </c>
    </row>
    <row r="30" spans="2:14" ht="12.75">
      <c r="B30" s="4" t="s">
        <v>29</v>
      </c>
      <c r="C30" s="5">
        <f>'001-GABINETE'!C30+'ASSES. JURIDICA'!C30+'002-EXPEDIENTE'!C30+'012-DEPTO ADM.'!C30+'028-DGDO'!C30+'35-DEPTO SAUDE'!C30+'040-051 -COVISA'!C30+'UNID. PERICIA'!C30+'006-NUCLEO DE COMUNICAÇÃO'!C30+'027-CENTRAL MUN. REG.inss'!C30+'029-SETOR DOC. APOIO'!C30+'036-PLANTONISTAS'!C30+'CFerreira inden. e Benef.'!C30+'052-EDUC. AMBINT.'!C30+'053-EPIDEMOL.'!C30+'080-Coord. Informação'!C30+'993-ASS.IMPRENSA'!C30+'038-DISQUE SAUDE'!C30+'240-COORD. ADM.PESSOAL'!C30+'260-APOIO OPER.'!C30+'264-COORD. SET. SERV.'!C30+'994-OUVIDORIA'!C30+'S010-015-20 DEPT. PREEST.CONTAS'!C30+'CUIDANDO DO CUIDADOR'!C30+'SCPS-LESTE'!C30</f>
        <v>0</v>
      </c>
      <c r="D30" s="5">
        <f>'001-GABINETE'!D30+'ASSES. JURIDICA'!D30+'002-EXPEDIENTE'!D30+'012-DEPTO ADM.'!D30+'028-DGDO'!D30+'35-DEPTO SAUDE'!D30+'040-051 -COVISA'!D30+'UNID. PERICIA'!D30+'006-NUCLEO DE COMUNICAÇÃO'!D30+'027-CENTRAL MUN. REG.inss'!D30+'029-SETOR DOC. APOIO'!D30+'036-PLANTONISTAS'!D30+'CFerreira inden. e Benef.'!D30+'052-EDUC. AMBINT.'!D30+'053-EPIDEMOL.'!D30+'080-Coord. Informação'!D30+'993-ASS.IMPRENSA'!D30+'038-DISQUE SAUDE'!D30+'240-COORD. ADM.PESSOAL'!D30+'260-APOIO OPER.'!D30+'264-COORD. SET. SERV.'!D30+'994-OUVIDORIA'!D30+'S010-015-20 DEPT. PREEST.CONTAS'!D30+'CUIDANDO DO CUIDADOR'!D30+'SCPS-LESTE'!D30</f>
        <v>0</v>
      </c>
      <c r="E30" s="5">
        <f>'001-GABINETE'!E30+'ASSES. JURIDICA'!E30+'002-EXPEDIENTE'!E30+'012-DEPTO ADM.'!E30+'028-DGDO'!E30+'35-DEPTO SAUDE'!E30+'040-051 -COVISA'!E30+'UNID. PERICIA'!E30+'006-NUCLEO DE COMUNICAÇÃO'!E30+'027-CENTRAL MUN. REG.inss'!E30+'029-SETOR DOC. APOIO'!E30+'036-PLANTONISTAS'!E30+'CFerreira inden. e Benef.'!E30+'052-EDUC. AMBINT.'!E30+'053-EPIDEMOL.'!E30+'080-Coord. Informação'!E30+'993-ASS.IMPRENSA'!E30+'038-DISQUE SAUDE'!E30+'240-COORD. ADM.PESSOAL'!E30+'260-APOIO OPER.'!E30+'264-COORD. SET. SERV.'!E30+'994-OUVIDORIA'!E30+'S010-015-20 DEPT. PREEST.CONTAS'!E30+'CUIDANDO DO CUIDADOR'!E30+'SCPS-LESTE'!E30</f>
        <v>0</v>
      </c>
      <c r="F30" s="5">
        <f>'001-GABINETE'!F30+'ASSES. JURIDICA'!F30+'002-EXPEDIENTE'!F30+'012-DEPTO ADM.'!F30+'028-DGDO'!F30+'35-DEPTO SAUDE'!F30+'040-051 -COVISA'!F30+'UNID. PERICIA'!F30+'006-NUCLEO DE COMUNICAÇÃO'!F30+'027-CENTRAL MUN. REG.inss'!F30+'029-SETOR DOC. APOIO'!F30+'036-PLANTONISTAS'!F30+'CFerreira inden. e Benef.'!F30+'052-EDUC. AMBINT.'!F30+'053-EPIDEMOL.'!F30+'080-Coord. Informação'!F30+'993-ASS.IMPRENSA'!F30+'038-DISQUE SAUDE'!F30+'240-COORD. ADM.PESSOAL'!F30+'260-APOIO OPER.'!F30+'264-COORD. SET. SERV.'!F30+'994-OUVIDORIA'!F30+'S010-015-20 DEPT. PREEST.CONTAS'!F30+'CUIDANDO DO CUIDADOR'!F30+'SCPS-LESTE'!F30</f>
        <v>0</v>
      </c>
      <c r="G30" s="5">
        <f>'001-GABINETE'!G30+'ASSES. JURIDICA'!G30+'002-EXPEDIENTE'!G30+'012-DEPTO ADM.'!G30+'028-DGDO'!G30+'35-DEPTO SAUDE'!G30+'040-051 -COVISA'!G30+'UNID. PERICIA'!G30+'006-NUCLEO DE COMUNICAÇÃO'!G30+'027-CENTRAL MUN. REG.inss'!G30+'029-SETOR DOC. APOIO'!G30+'036-PLANTONISTAS'!G30+'CFerreira inden. e Benef.'!G30+'052-EDUC. AMBINT.'!G30+'053-EPIDEMOL.'!G30+'080-Coord. Informação'!G30+'993-ASS.IMPRENSA'!G30+'038-DISQUE SAUDE'!G30+'240-COORD. ADM.PESSOAL'!G30+'260-APOIO OPER.'!G30+'264-COORD. SET. SERV.'!G30+'994-OUVIDORIA'!G30+'S010-015-20 DEPT. PREEST.CONTAS'!G30+'CUIDANDO DO CUIDADOR'!G30+'SCPS-LESTE'!G30</f>
        <v>0</v>
      </c>
      <c r="H30" s="5">
        <f>'001-GABINETE'!H30+'ASSES. JURIDICA'!H30+'002-EXPEDIENTE'!H30+'012-DEPTO ADM.'!H30+'028-DGDO'!H30+'35-DEPTO SAUDE'!H30+'040-051 -COVISA'!H30+'UNID. PERICIA'!H30+'006-NUCLEO DE COMUNICAÇÃO'!H30+'027-CENTRAL MUN. REG.inss'!H30+'029-SETOR DOC. APOIO'!H30+'036-PLANTONISTAS'!H30+'CFerreira inden. e Benef.'!H30+'052-EDUC. AMBINT.'!H30+'053-EPIDEMOL.'!H30+'080-Coord. Informação'!H30+'993-ASS.IMPRENSA'!H30+'038-DISQUE SAUDE'!H30+'240-COORD. ADM.PESSOAL'!H30+'260-APOIO OPER.'!H30+'264-COORD. SET. SERV.'!H30+'994-OUVIDORIA'!H30+'S010-015-20 DEPT. PREEST.CONTAS'!H30+'CUIDANDO DO CUIDADOR'!H30+'SCPS-LESTE'!H30</f>
        <v>0</v>
      </c>
      <c r="I30" s="5">
        <f>'001-GABINETE'!I30+'ASSES. JURIDICA'!I30+'002-EXPEDIENTE'!I30+'012-DEPTO ADM.'!I30+'028-DGDO'!I30+'35-DEPTO SAUDE'!I30+'040-051 -COVISA'!I30+'UNID. PERICIA'!I30+'006-NUCLEO DE COMUNICAÇÃO'!I30+'027-CENTRAL MUN. REG.inss'!I30+'029-SETOR DOC. APOIO'!I30+'036-PLANTONISTAS'!I30+'CFerreira inden. e Benef.'!I30+'052-EDUC. AMBINT.'!I30+'053-EPIDEMOL.'!I30+'080-Coord. Informação'!I30+'993-ASS.IMPRENSA'!I30+'038-DISQUE SAUDE'!I30+'240-COORD. ADM.PESSOAL'!I30+'260-APOIO OPER.'!I30+'264-COORD. SET. SERV.'!I30+'994-OUVIDORIA'!I30+'S010-015-20 DEPT. PREEST.CONTAS'!I30+'CUIDANDO DO CUIDADOR'!I30+'SCPS-LESTE'!I30</f>
        <v>0</v>
      </c>
      <c r="J30" s="5">
        <f>'001-GABINETE'!J30+'ASSES. JURIDICA'!J30+'002-EXPEDIENTE'!J30+'012-DEPTO ADM.'!J30+'028-DGDO'!J30+'35-DEPTO SAUDE'!J30+'040-051 -COVISA'!J30+'UNID. PERICIA'!J30+'006-NUCLEO DE COMUNICAÇÃO'!J30+'027-CENTRAL MUN. REG.inss'!J30+'029-SETOR DOC. APOIO'!J30+'036-PLANTONISTAS'!J30+'CFerreira inden. e Benef.'!J30+'052-EDUC. AMBINT.'!J30+'053-EPIDEMOL.'!J30+'080-Coord. Informação'!J30+'993-ASS.IMPRENSA'!J30+'038-DISQUE SAUDE'!J30+'240-COORD. ADM.PESSOAL'!J30+'260-APOIO OPER.'!J30+'264-COORD. SET. SERV.'!J30+'994-OUVIDORIA'!J30+'S010-015-20 DEPT. PREEST.CONTAS'!J30+'CUIDANDO DO CUIDADOR'!J30+'SCPS-LESTE'!J30</f>
        <v>0</v>
      </c>
      <c r="K30" s="5">
        <f>'001-GABINETE'!K30+'ASSES. JURIDICA'!K30+'002-EXPEDIENTE'!K30+'012-DEPTO ADM.'!K30+'028-DGDO'!K30+'35-DEPTO SAUDE'!K30+'040-051 -COVISA'!K30+'UNID. PERICIA'!K30+'006-NUCLEO DE COMUNICAÇÃO'!K30+'027-CENTRAL MUN. REG.inss'!K30+'029-SETOR DOC. APOIO'!K30+'036-PLANTONISTAS'!K30+'CFerreira inden. e Benef.'!K30+'052-EDUC. AMBINT.'!K30+'053-EPIDEMOL.'!K30+'080-Coord. Informação'!K30+'993-ASS.IMPRENSA'!K30+'038-DISQUE SAUDE'!K30+'240-COORD. ADM.PESSOAL'!K30+'260-APOIO OPER.'!K30+'264-COORD. SET. SERV.'!K30+'994-OUVIDORIA'!K30+'S010-015-20 DEPT. PREEST.CONTAS'!K30+'CUIDANDO DO CUIDADOR'!K30+'SCPS-LESTE'!K30</f>
        <v>170.3474594837</v>
      </c>
      <c r="L30" s="5">
        <f>'001-GABINETE'!L30+'ASSES. JURIDICA'!L30+'002-EXPEDIENTE'!L30+'012-DEPTO ADM.'!L30+'028-DGDO'!L30+'35-DEPTO SAUDE'!L30+'040-051 -COVISA'!L30+'UNID. PERICIA'!L30+'006-NUCLEO DE COMUNICAÇÃO'!L30+'027-CENTRAL MUN. REG.inss'!L30+'029-SETOR DOC. APOIO'!L30+'036-PLANTONISTAS'!L30+'CFerreira inden. e Benef.'!L30+'052-EDUC. AMBINT.'!L30+'053-EPIDEMOL.'!L30+'080-Coord. Informação'!L30+'993-ASS.IMPRENSA'!L30+'038-DISQUE SAUDE'!L30+'240-COORD. ADM.PESSOAL'!L30+'260-APOIO OPER.'!L30+'264-COORD. SET. SERV.'!L30+'994-OUVIDORIA'!L30+'S010-015-20 DEPT. PREEST.CONTAS'!L30+'CUIDANDO DO CUIDADOR'!L30+'SCPS-LESTE'!L30</f>
        <v>0</v>
      </c>
      <c r="M30" s="5">
        <f>'001-GABINETE'!M30+'ASSES. JURIDICA'!M30+'002-EXPEDIENTE'!M30+'012-DEPTO ADM.'!M30+'028-DGDO'!M30+'35-DEPTO SAUDE'!M30+'040-051 -COVISA'!M30+'UNID. PERICIA'!M30+'006-NUCLEO DE COMUNICAÇÃO'!M30+'027-CENTRAL MUN. REG.inss'!M30+'029-SETOR DOC. APOIO'!M30+'036-PLANTONISTAS'!M30+'CFerreira inden. e Benef.'!M30+'052-EDUC. AMBINT.'!M30+'053-EPIDEMOL.'!M30+'080-Coord. Informação'!M30+'993-ASS.IMPRENSA'!M30+'038-DISQUE SAUDE'!M30+'240-COORD. ADM.PESSOAL'!M30+'260-APOIO OPER.'!M30+'264-COORD. SET. SERV.'!M30+'994-OUVIDORIA'!M30+'S010-015-20 DEPT. PREEST.CONTAS'!M30+'CUIDANDO DO CUIDADOR'!M30+'SCPS-LESTE'!M30</f>
        <v>0</v>
      </c>
      <c r="N30" s="5">
        <f>'001-GABINETE'!N30+'ASSES. JURIDICA'!N30+'002-EXPEDIENTE'!N30+'012-DEPTO ADM.'!N30+'028-DGDO'!N30+'35-DEPTO SAUDE'!N30+'040-051 -COVISA'!N30+'UNID. PERICIA'!N30+'006-NUCLEO DE COMUNICAÇÃO'!N30+'027-CENTRAL MUN. REG.inss'!N30+'029-SETOR DOC. APOIO'!N30+'036-PLANTONISTAS'!N30+'CFerreira inden. e Benef.'!N30+'052-EDUC. AMBINT.'!N30+'053-EPIDEMOL.'!N30+'080-Coord. Informação'!N30+'993-ASS.IMPRENSA'!N30+'038-DISQUE SAUDE'!N30+'240-COORD. ADM.PESSOAL'!N30+'260-APOIO OPER.'!N30+'264-COORD. SET. SERV.'!N30+'994-OUVIDORIA'!N30+'S010-015-20 DEPT. PREEST.CONTAS'!N30+'CUIDANDO DO CUIDADOR'!N30+'SCPS-LESTE'!N30</f>
        <v>0</v>
      </c>
    </row>
    <row r="31" spans="2:14" ht="12.75">
      <c r="B31" s="4" t="s">
        <v>30</v>
      </c>
      <c r="C31" s="5">
        <f>'001-GABINETE'!C31+'ASSES. JURIDICA'!C31+'002-EXPEDIENTE'!C31+'012-DEPTO ADM.'!C31+'028-DGDO'!C31+'35-DEPTO SAUDE'!C31+'040-051 -COVISA'!C31+'UNID. PERICIA'!C31+'006-NUCLEO DE COMUNICAÇÃO'!C31+'027-CENTRAL MUN. REG.inss'!C31+'029-SETOR DOC. APOIO'!C31+'036-PLANTONISTAS'!C31+'CFerreira inden. e Benef.'!C31+'052-EDUC. AMBINT.'!C31+'053-EPIDEMOL.'!C31+'080-Coord. Informação'!C31+'993-ASS.IMPRENSA'!C31+'038-DISQUE SAUDE'!C31+'240-COORD. ADM.PESSOAL'!C31+'260-APOIO OPER.'!C31+'264-COORD. SET. SERV.'!C31+'994-OUVIDORIA'!C31+'S010-015-20 DEPT. PREEST.CONTAS'!C31+'CUIDANDO DO CUIDADOR'!C31+'SCPS-LESTE'!C31</f>
        <v>0</v>
      </c>
      <c r="D31" s="5">
        <f>'001-GABINETE'!D31+'ASSES. JURIDICA'!D31+'002-EXPEDIENTE'!D31+'012-DEPTO ADM.'!D31+'028-DGDO'!D31+'35-DEPTO SAUDE'!D31+'040-051 -COVISA'!D31+'UNID. PERICIA'!D31+'006-NUCLEO DE COMUNICAÇÃO'!D31+'027-CENTRAL MUN. REG.inss'!D31+'029-SETOR DOC. APOIO'!D31+'036-PLANTONISTAS'!D31+'CFerreira inden. e Benef.'!D31+'052-EDUC. AMBINT.'!D31+'053-EPIDEMOL.'!D31+'080-Coord. Informação'!D31+'993-ASS.IMPRENSA'!D31+'038-DISQUE SAUDE'!D31+'240-COORD. ADM.PESSOAL'!D31+'260-APOIO OPER.'!D31+'264-COORD. SET. SERV.'!D31+'994-OUVIDORIA'!D31+'S010-015-20 DEPT. PREEST.CONTAS'!D31+'CUIDANDO DO CUIDADOR'!D31+'SCPS-LESTE'!D31</f>
        <v>0</v>
      </c>
      <c r="E31" s="5">
        <f>'001-GABINETE'!E31+'ASSES. JURIDICA'!E31+'002-EXPEDIENTE'!E31+'012-DEPTO ADM.'!E31+'028-DGDO'!E31+'35-DEPTO SAUDE'!E31+'040-051 -COVISA'!E31+'UNID. PERICIA'!E31+'006-NUCLEO DE COMUNICAÇÃO'!E31+'027-CENTRAL MUN. REG.inss'!E31+'029-SETOR DOC. APOIO'!E31+'036-PLANTONISTAS'!E31+'CFerreira inden. e Benef.'!E31+'052-EDUC. AMBINT.'!E31+'053-EPIDEMOL.'!E31+'080-Coord. Informação'!E31+'993-ASS.IMPRENSA'!E31+'038-DISQUE SAUDE'!E31+'240-COORD. ADM.PESSOAL'!E31+'260-APOIO OPER.'!E31+'264-COORD. SET. SERV.'!E31+'994-OUVIDORIA'!E31+'S010-015-20 DEPT. PREEST.CONTAS'!E31+'CUIDANDO DO CUIDADOR'!E31+'SCPS-LESTE'!E31</f>
        <v>0</v>
      </c>
      <c r="F31" s="5">
        <f>'001-GABINETE'!F31+'ASSES. JURIDICA'!F31+'002-EXPEDIENTE'!F31+'012-DEPTO ADM.'!F31+'028-DGDO'!F31+'35-DEPTO SAUDE'!F31+'040-051 -COVISA'!F31+'UNID. PERICIA'!F31+'006-NUCLEO DE COMUNICAÇÃO'!F31+'027-CENTRAL MUN. REG.inss'!F31+'029-SETOR DOC. APOIO'!F31+'036-PLANTONISTAS'!F31+'CFerreira inden. e Benef.'!F31+'052-EDUC. AMBINT.'!F31+'053-EPIDEMOL.'!F31+'080-Coord. Informação'!F31+'993-ASS.IMPRENSA'!F31+'038-DISQUE SAUDE'!F31+'240-COORD. ADM.PESSOAL'!F31+'260-APOIO OPER.'!F31+'264-COORD. SET. SERV.'!F31+'994-OUVIDORIA'!F31+'S010-015-20 DEPT. PREEST.CONTAS'!F31+'CUIDANDO DO CUIDADOR'!F31+'SCPS-LESTE'!F31</f>
        <v>0</v>
      </c>
      <c r="G31" s="5">
        <f>'001-GABINETE'!G31+'ASSES. JURIDICA'!G31+'002-EXPEDIENTE'!G31+'012-DEPTO ADM.'!G31+'028-DGDO'!G31+'35-DEPTO SAUDE'!G31+'040-051 -COVISA'!G31+'UNID. PERICIA'!G31+'006-NUCLEO DE COMUNICAÇÃO'!G31+'027-CENTRAL MUN. REG.inss'!G31+'029-SETOR DOC. APOIO'!G31+'036-PLANTONISTAS'!G31+'CFerreira inden. e Benef.'!G31+'052-EDUC. AMBINT.'!G31+'053-EPIDEMOL.'!G31+'080-Coord. Informação'!G31+'993-ASS.IMPRENSA'!G31+'038-DISQUE SAUDE'!G31+'240-COORD. ADM.PESSOAL'!G31+'260-APOIO OPER.'!G31+'264-COORD. SET. SERV.'!G31+'994-OUVIDORIA'!G31+'S010-015-20 DEPT. PREEST.CONTAS'!G31+'CUIDANDO DO CUIDADOR'!G31+'SCPS-LESTE'!G31</f>
        <v>0</v>
      </c>
      <c r="H31" s="5">
        <f>'001-GABINETE'!H31+'ASSES. JURIDICA'!H31+'002-EXPEDIENTE'!H31+'012-DEPTO ADM.'!H31+'028-DGDO'!H31+'35-DEPTO SAUDE'!H31+'040-051 -COVISA'!H31+'UNID. PERICIA'!H31+'006-NUCLEO DE COMUNICAÇÃO'!H31+'027-CENTRAL MUN. REG.inss'!H31+'029-SETOR DOC. APOIO'!H31+'036-PLANTONISTAS'!H31+'CFerreira inden. e Benef.'!H31+'052-EDUC. AMBINT.'!H31+'053-EPIDEMOL.'!H31+'080-Coord. Informação'!H31+'993-ASS.IMPRENSA'!H31+'038-DISQUE SAUDE'!H31+'240-COORD. ADM.PESSOAL'!H31+'260-APOIO OPER.'!H31+'264-COORD. SET. SERV.'!H31+'994-OUVIDORIA'!H31+'S010-015-20 DEPT. PREEST.CONTAS'!H31+'CUIDANDO DO CUIDADOR'!H31+'SCPS-LESTE'!H31</f>
        <v>0</v>
      </c>
      <c r="I31" s="5">
        <f>'001-GABINETE'!I31+'ASSES. JURIDICA'!I31+'002-EXPEDIENTE'!I31+'012-DEPTO ADM.'!I31+'028-DGDO'!I31+'35-DEPTO SAUDE'!I31+'040-051 -COVISA'!I31+'UNID. PERICIA'!I31+'006-NUCLEO DE COMUNICAÇÃO'!I31+'027-CENTRAL MUN. REG.inss'!I31+'029-SETOR DOC. APOIO'!I31+'036-PLANTONISTAS'!I31+'CFerreira inden. e Benef.'!I31+'052-EDUC. AMBINT.'!I31+'053-EPIDEMOL.'!I31+'080-Coord. Informação'!I31+'993-ASS.IMPRENSA'!I31+'038-DISQUE SAUDE'!I31+'240-COORD. ADM.PESSOAL'!I31+'260-APOIO OPER.'!I31+'264-COORD. SET. SERV.'!I31+'994-OUVIDORIA'!I31+'S010-015-20 DEPT. PREEST.CONTAS'!I31+'CUIDANDO DO CUIDADOR'!I31+'SCPS-LESTE'!I31</f>
        <v>0</v>
      </c>
      <c r="J31" s="5">
        <f>'001-GABINETE'!J31+'ASSES. JURIDICA'!J31+'002-EXPEDIENTE'!J31+'012-DEPTO ADM.'!J31+'028-DGDO'!J31+'35-DEPTO SAUDE'!J31+'040-051 -COVISA'!J31+'UNID. PERICIA'!J31+'006-NUCLEO DE COMUNICAÇÃO'!J31+'027-CENTRAL MUN. REG.inss'!J31+'029-SETOR DOC. APOIO'!J31+'036-PLANTONISTAS'!J31+'CFerreira inden. e Benef.'!J31+'052-EDUC. AMBINT.'!J31+'053-EPIDEMOL.'!J31+'080-Coord. Informação'!J31+'993-ASS.IMPRENSA'!J31+'038-DISQUE SAUDE'!J31+'240-COORD. ADM.PESSOAL'!J31+'260-APOIO OPER.'!J31+'264-COORD. SET. SERV.'!J31+'994-OUVIDORIA'!J31+'S010-015-20 DEPT. PREEST.CONTAS'!J31+'CUIDANDO DO CUIDADOR'!J31+'SCPS-LESTE'!J31</f>
        <v>0</v>
      </c>
      <c r="K31" s="5">
        <f>'001-GABINETE'!K31+'ASSES. JURIDICA'!K31+'002-EXPEDIENTE'!K31+'012-DEPTO ADM.'!K31+'028-DGDO'!K31+'35-DEPTO SAUDE'!K31+'040-051 -COVISA'!K31+'UNID. PERICIA'!K31+'006-NUCLEO DE COMUNICAÇÃO'!K31+'027-CENTRAL MUN. REG.inss'!K31+'029-SETOR DOC. APOIO'!K31+'036-PLANTONISTAS'!K31+'CFerreira inden. e Benef.'!K31+'052-EDUC. AMBINT.'!K31+'053-EPIDEMOL.'!K31+'080-Coord. Informação'!K31+'993-ASS.IMPRENSA'!K31+'038-DISQUE SAUDE'!K31+'240-COORD. ADM.PESSOAL'!K31+'260-APOIO OPER.'!K31+'264-COORD. SET. SERV.'!K31+'994-OUVIDORIA'!K31+'S010-015-20 DEPT. PREEST.CONTAS'!K31+'CUIDANDO DO CUIDADOR'!K31+'SCPS-LESTE'!K31</f>
        <v>0</v>
      </c>
      <c r="L31" s="5">
        <f>'001-GABINETE'!L31+'ASSES. JURIDICA'!L31+'002-EXPEDIENTE'!L31+'012-DEPTO ADM.'!L31+'028-DGDO'!L31+'35-DEPTO SAUDE'!L31+'040-051 -COVISA'!L31+'UNID. PERICIA'!L31+'006-NUCLEO DE COMUNICAÇÃO'!L31+'027-CENTRAL MUN. REG.inss'!L31+'029-SETOR DOC. APOIO'!L31+'036-PLANTONISTAS'!L31+'CFerreira inden. e Benef.'!L31+'052-EDUC. AMBINT.'!L31+'053-EPIDEMOL.'!L31+'080-Coord. Informação'!L31+'993-ASS.IMPRENSA'!L31+'038-DISQUE SAUDE'!L31+'240-COORD. ADM.PESSOAL'!L31+'260-APOIO OPER.'!L31+'264-COORD. SET. SERV.'!L31+'994-OUVIDORIA'!L31+'S010-015-20 DEPT. PREEST.CONTAS'!L31+'CUIDANDO DO CUIDADOR'!L31+'SCPS-LESTE'!L31</f>
        <v>0</v>
      </c>
      <c r="M31" s="5">
        <f>'001-GABINETE'!M31+'ASSES. JURIDICA'!M31+'002-EXPEDIENTE'!M31+'012-DEPTO ADM.'!M31+'028-DGDO'!M31+'35-DEPTO SAUDE'!M31+'040-051 -COVISA'!M31+'UNID. PERICIA'!M31+'006-NUCLEO DE COMUNICAÇÃO'!M31+'027-CENTRAL MUN. REG.inss'!M31+'029-SETOR DOC. APOIO'!M31+'036-PLANTONISTAS'!M31+'CFerreira inden. e Benef.'!M31+'052-EDUC. AMBINT.'!M31+'053-EPIDEMOL.'!M31+'080-Coord. Informação'!M31+'993-ASS.IMPRENSA'!M31+'038-DISQUE SAUDE'!M31+'240-COORD. ADM.PESSOAL'!M31+'260-APOIO OPER.'!M31+'264-COORD. SET. SERV.'!M31+'994-OUVIDORIA'!M31+'S010-015-20 DEPT. PREEST.CONTAS'!M31+'CUIDANDO DO CUIDADOR'!M31+'SCPS-LESTE'!M31</f>
        <v>0</v>
      </c>
      <c r="N31" s="5">
        <f>'001-GABINETE'!N31+'ASSES. JURIDICA'!N31+'002-EXPEDIENTE'!N31+'012-DEPTO ADM.'!N31+'028-DGDO'!N31+'35-DEPTO SAUDE'!N31+'040-051 -COVISA'!N31+'UNID. PERICIA'!N31+'006-NUCLEO DE COMUNICAÇÃO'!N31+'027-CENTRAL MUN. REG.inss'!N31+'029-SETOR DOC. APOIO'!N31+'036-PLANTONISTAS'!N31+'CFerreira inden. e Benef.'!N31+'052-EDUC. AMBINT.'!N31+'053-EPIDEMOL.'!N31+'080-Coord. Informação'!N31+'993-ASS.IMPRENSA'!N31+'038-DISQUE SAUDE'!N31+'240-COORD. ADM.PESSOAL'!N31+'260-APOIO OPER.'!N31+'264-COORD. SET. SERV.'!N31+'994-OUVIDORIA'!N31+'S010-015-20 DEPT. PREEST.CONTAS'!N31+'CUIDANDO DO CUIDADOR'!N31+'SCPS-LESTE'!N31</f>
        <v>0</v>
      </c>
    </row>
    <row r="32" spans="2:14" ht="12.75">
      <c r="B32" s="4" t="s">
        <v>31</v>
      </c>
      <c r="C32" s="5">
        <f>'001-GABINETE'!C32+'ASSES. JURIDICA'!C32+'002-EXPEDIENTE'!C32+'012-DEPTO ADM.'!C32+'028-DGDO'!C32+'35-DEPTO SAUDE'!C32+'040-051 -COVISA'!C32+'UNID. PERICIA'!C32+'006-NUCLEO DE COMUNICAÇÃO'!C32+'027-CENTRAL MUN. REG.inss'!C32+'029-SETOR DOC. APOIO'!C32+'036-PLANTONISTAS'!C32+'CFerreira inden. e Benef.'!C32+'052-EDUC. AMBINT.'!C32+'053-EPIDEMOL.'!C32+'080-Coord. Informação'!C32+'993-ASS.IMPRENSA'!C32+'038-DISQUE SAUDE'!C32+'240-COORD. ADM.PESSOAL'!C32+'260-APOIO OPER.'!C32+'264-COORD. SET. SERV.'!C32+'994-OUVIDORIA'!C32+'S010-015-20 DEPT. PREEST.CONTAS'!C32+'CUIDANDO DO CUIDADOR'!C32+'SCPS-LESTE'!C32</f>
        <v>1321.4</v>
      </c>
      <c r="D32" s="5">
        <f>'001-GABINETE'!D32+'ASSES. JURIDICA'!D32+'002-EXPEDIENTE'!D32+'012-DEPTO ADM.'!D32+'028-DGDO'!D32+'35-DEPTO SAUDE'!D32+'040-051 -COVISA'!D32+'UNID. PERICIA'!D32+'006-NUCLEO DE COMUNICAÇÃO'!D32+'027-CENTRAL MUN. REG.inss'!D32+'029-SETOR DOC. APOIO'!D32+'036-PLANTONISTAS'!D32+'CFerreira inden. e Benef.'!D32+'052-EDUC. AMBINT.'!D32+'053-EPIDEMOL.'!D32+'080-Coord. Informação'!D32+'993-ASS.IMPRENSA'!D32+'038-DISQUE SAUDE'!D32+'240-COORD. ADM.PESSOAL'!D32+'260-APOIO OPER.'!D32+'264-COORD. SET. SERV.'!D32+'994-OUVIDORIA'!D32+'S010-015-20 DEPT. PREEST.CONTAS'!D32+'CUIDANDO DO CUIDADOR'!D32+'SCPS-LESTE'!D32</f>
        <v>0</v>
      </c>
      <c r="E32" s="5">
        <f>'001-GABINETE'!E32+'ASSES. JURIDICA'!E32+'002-EXPEDIENTE'!E32+'012-DEPTO ADM.'!E32+'028-DGDO'!E32+'35-DEPTO SAUDE'!E32+'040-051 -COVISA'!E32+'UNID. PERICIA'!E32+'006-NUCLEO DE COMUNICAÇÃO'!E32+'027-CENTRAL MUN. REG.inss'!E32+'029-SETOR DOC. APOIO'!E32+'036-PLANTONISTAS'!E32+'CFerreira inden. e Benef.'!E32+'052-EDUC. AMBINT.'!E32+'053-EPIDEMOL.'!E32+'080-Coord. Informação'!E32+'993-ASS.IMPRENSA'!E32+'038-DISQUE SAUDE'!E32+'240-COORD. ADM.PESSOAL'!E32+'260-APOIO OPER.'!E32+'264-COORD. SET. SERV.'!E32+'994-OUVIDORIA'!E32+'S010-015-20 DEPT. PREEST.CONTAS'!E32+'CUIDANDO DO CUIDADOR'!E32+'SCPS-LESTE'!E32</f>
        <v>696</v>
      </c>
      <c r="F32" s="5">
        <f>'001-GABINETE'!F32+'ASSES. JURIDICA'!F32+'002-EXPEDIENTE'!F32+'012-DEPTO ADM.'!F32+'028-DGDO'!F32+'35-DEPTO SAUDE'!F32+'040-051 -COVISA'!F32+'UNID. PERICIA'!F32+'006-NUCLEO DE COMUNICAÇÃO'!F32+'027-CENTRAL MUN. REG.inss'!F32+'029-SETOR DOC. APOIO'!F32+'036-PLANTONISTAS'!F32+'CFerreira inden. e Benef.'!F32+'052-EDUC. AMBINT.'!F32+'053-EPIDEMOL.'!F32+'080-Coord. Informação'!F32+'993-ASS.IMPRENSA'!F32+'038-DISQUE SAUDE'!F32+'240-COORD. ADM.PESSOAL'!F32+'260-APOIO OPER.'!F32+'264-COORD. SET. SERV.'!F32+'994-OUVIDORIA'!F32+'S010-015-20 DEPT. PREEST.CONTAS'!F32+'CUIDANDO DO CUIDADOR'!F32+'SCPS-LESTE'!F32</f>
        <v>160</v>
      </c>
      <c r="G32" s="5">
        <f>'001-GABINETE'!G32+'ASSES. JURIDICA'!G32+'002-EXPEDIENTE'!G32+'012-DEPTO ADM.'!G32+'028-DGDO'!G32+'35-DEPTO SAUDE'!G32+'040-051 -COVISA'!G32+'UNID. PERICIA'!G32+'006-NUCLEO DE COMUNICAÇÃO'!G32+'027-CENTRAL MUN. REG.inss'!G32+'029-SETOR DOC. APOIO'!G32+'036-PLANTONISTAS'!G32+'CFerreira inden. e Benef.'!G32+'052-EDUC. AMBINT.'!G32+'053-EPIDEMOL.'!G32+'080-Coord. Informação'!G32+'993-ASS.IMPRENSA'!G32+'038-DISQUE SAUDE'!G32+'240-COORD. ADM.PESSOAL'!G32+'260-APOIO OPER.'!G32+'264-COORD. SET. SERV.'!G32+'994-OUVIDORIA'!G32+'S010-015-20 DEPT. PREEST.CONTAS'!G32+'CUIDANDO DO CUIDADOR'!G32+'SCPS-LESTE'!G32</f>
        <v>0</v>
      </c>
      <c r="H32" s="5">
        <f>'001-GABINETE'!H32+'ASSES. JURIDICA'!H32+'002-EXPEDIENTE'!H32+'012-DEPTO ADM.'!H32+'028-DGDO'!H32+'35-DEPTO SAUDE'!H32+'040-051 -COVISA'!H32+'UNID. PERICIA'!H32+'006-NUCLEO DE COMUNICAÇÃO'!H32+'027-CENTRAL MUN. REG.inss'!H32+'029-SETOR DOC. APOIO'!H32+'036-PLANTONISTAS'!H32+'CFerreira inden. e Benef.'!H32+'052-EDUC. AMBINT.'!H32+'053-EPIDEMOL.'!H32+'080-Coord. Informação'!H32+'993-ASS.IMPRENSA'!H32+'038-DISQUE SAUDE'!H32+'240-COORD. ADM.PESSOAL'!H32+'260-APOIO OPER.'!H32+'264-COORD. SET. SERV.'!H32+'994-OUVIDORIA'!H32+'S010-015-20 DEPT. PREEST.CONTAS'!H32+'CUIDANDO DO CUIDADOR'!H32+'SCPS-LESTE'!H32</f>
        <v>0</v>
      </c>
      <c r="I32" s="5">
        <f>'001-GABINETE'!I32+'ASSES. JURIDICA'!I32+'002-EXPEDIENTE'!I32+'012-DEPTO ADM.'!I32+'028-DGDO'!I32+'35-DEPTO SAUDE'!I32+'040-051 -COVISA'!I32+'UNID. PERICIA'!I32+'006-NUCLEO DE COMUNICAÇÃO'!I32+'027-CENTRAL MUN. REG.inss'!I32+'029-SETOR DOC. APOIO'!I32+'036-PLANTONISTAS'!I32+'CFerreira inden. e Benef.'!I32+'052-EDUC. AMBINT.'!I32+'053-EPIDEMOL.'!I32+'080-Coord. Informação'!I32+'993-ASS.IMPRENSA'!I32+'038-DISQUE SAUDE'!I32+'240-COORD. ADM.PESSOAL'!I32+'260-APOIO OPER.'!I32+'264-COORD. SET. SERV.'!I32+'994-OUVIDORIA'!I32+'S010-015-20 DEPT. PREEST.CONTAS'!I32+'CUIDANDO DO CUIDADOR'!I32+'SCPS-LESTE'!I32</f>
        <v>0</v>
      </c>
      <c r="J32" s="5">
        <f>'001-GABINETE'!J32+'ASSES. JURIDICA'!J32+'002-EXPEDIENTE'!J32+'012-DEPTO ADM.'!J32+'028-DGDO'!J32+'35-DEPTO SAUDE'!J32+'040-051 -COVISA'!J32+'UNID. PERICIA'!J32+'006-NUCLEO DE COMUNICAÇÃO'!J32+'027-CENTRAL MUN. REG.inss'!J32+'029-SETOR DOC. APOIO'!J32+'036-PLANTONISTAS'!J32+'CFerreira inden. e Benef.'!J32+'052-EDUC. AMBINT.'!J32+'053-EPIDEMOL.'!J32+'080-Coord. Informação'!J32+'993-ASS.IMPRENSA'!J32+'038-DISQUE SAUDE'!J32+'240-COORD. ADM.PESSOAL'!J32+'260-APOIO OPER.'!J32+'264-COORD. SET. SERV.'!J32+'994-OUVIDORIA'!J32+'S010-015-20 DEPT. PREEST.CONTAS'!J32+'CUIDANDO DO CUIDADOR'!J32+'SCPS-LESTE'!J32</f>
        <v>977.5</v>
      </c>
      <c r="K32" s="5">
        <f>'001-GABINETE'!K32+'ASSES. JURIDICA'!K32+'002-EXPEDIENTE'!K32+'012-DEPTO ADM.'!K32+'028-DGDO'!K32+'35-DEPTO SAUDE'!K32+'040-051 -COVISA'!K32+'UNID. PERICIA'!K32+'006-NUCLEO DE COMUNICAÇÃO'!K32+'027-CENTRAL MUN. REG.inss'!K32+'029-SETOR DOC. APOIO'!K32+'036-PLANTONISTAS'!K32+'CFerreira inden. e Benef.'!K32+'052-EDUC. AMBINT.'!K32+'053-EPIDEMOL.'!K32+'080-Coord. Informação'!K32+'993-ASS.IMPRENSA'!K32+'038-DISQUE SAUDE'!K32+'240-COORD. ADM.PESSOAL'!K32+'260-APOIO OPER.'!K32+'264-COORD. SET. SERV.'!K32+'994-OUVIDORIA'!K32+'S010-015-20 DEPT. PREEST.CONTAS'!K32+'CUIDANDO DO CUIDADOR'!K32+'SCPS-LESTE'!K32</f>
        <v>0</v>
      </c>
      <c r="L32" s="5">
        <f>'001-GABINETE'!L32+'ASSES. JURIDICA'!L32+'002-EXPEDIENTE'!L32+'012-DEPTO ADM.'!L32+'028-DGDO'!L32+'35-DEPTO SAUDE'!L32+'040-051 -COVISA'!L32+'UNID. PERICIA'!L32+'006-NUCLEO DE COMUNICAÇÃO'!L32+'027-CENTRAL MUN. REG.inss'!L32+'029-SETOR DOC. APOIO'!L32+'036-PLANTONISTAS'!L32+'CFerreira inden. e Benef.'!L32+'052-EDUC. AMBINT.'!L32+'053-EPIDEMOL.'!L32+'080-Coord. Informação'!L32+'993-ASS.IMPRENSA'!L32+'038-DISQUE SAUDE'!L32+'240-COORD. ADM.PESSOAL'!L32+'260-APOIO OPER.'!L32+'264-COORD. SET. SERV.'!L32+'994-OUVIDORIA'!L32+'S010-015-20 DEPT. PREEST.CONTAS'!L32+'CUIDANDO DO CUIDADOR'!L32+'SCPS-LESTE'!L32</f>
        <v>477</v>
      </c>
      <c r="M32" s="5">
        <f>'001-GABINETE'!M32+'ASSES. JURIDICA'!M32+'002-EXPEDIENTE'!M32+'012-DEPTO ADM.'!M32+'028-DGDO'!M32+'35-DEPTO SAUDE'!M32+'040-051 -COVISA'!M32+'UNID. PERICIA'!M32+'006-NUCLEO DE COMUNICAÇÃO'!M32+'027-CENTRAL MUN. REG.inss'!M32+'029-SETOR DOC. APOIO'!M32+'036-PLANTONISTAS'!M32+'CFerreira inden. e Benef.'!M32+'052-EDUC. AMBINT.'!M32+'053-EPIDEMOL.'!M32+'080-Coord. Informação'!M32+'993-ASS.IMPRENSA'!M32+'038-DISQUE SAUDE'!M32+'240-COORD. ADM.PESSOAL'!M32+'260-APOIO OPER.'!M32+'264-COORD. SET. SERV.'!M32+'994-OUVIDORIA'!M32+'S010-015-20 DEPT. PREEST.CONTAS'!M32+'CUIDANDO DO CUIDADOR'!M32+'SCPS-LESTE'!M32</f>
        <v>2720</v>
      </c>
      <c r="N32" s="5">
        <f>'001-GABINETE'!N32+'ASSES. JURIDICA'!N32+'002-EXPEDIENTE'!N32+'012-DEPTO ADM.'!N32+'028-DGDO'!N32+'35-DEPTO SAUDE'!N32+'040-051 -COVISA'!N32+'UNID. PERICIA'!N32+'006-NUCLEO DE COMUNICAÇÃO'!N32+'027-CENTRAL MUN. REG.inss'!N32+'029-SETOR DOC. APOIO'!N32+'036-PLANTONISTAS'!N32+'CFerreira inden. e Benef.'!N32+'052-EDUC. AMBINT.'!N32+'053-EPIDEMOL.'!N32+'080-Coord. Informação'!N32+'993-ASS.IMPRENSA'!N32+'038-DISQUE SAUDE'!N32+'240-COORD. ADM.PESSOAL'!N32+'260-APOIO OPER.'!N32+'264-COORD. SET. SERV.'!N32+'994-OUVIDORIA'!N32+'S010-015-20 DEPT. PREEST.CONTAS'!N32+'CUIDANDO DO CUIDADOR'!N32+'SCPS-LESTE'!N32</f>
        <v>0</v>
      </c>
    </row>
    <row r="33" spans="2:14" ht="12.75">
      <c r="B33" s="4" t="s">
        <v>32</v>
      </c>
      <c r="C33" s="5">
        <f>'001-GABINETE'!C33+'ASSES. JURIDICA'!C33+'002-EXPEDIENTE'!C33+'012-DEPTO ADM.'!C33+'028-DGDO'!C33+'35-DEPTO SAUDE'!C33+'040-051 -COVISA'!C33+'UNID. PERICIA'!C33+'006-NUCLEO DE COMUNICAÇÃO'!C33+'027-CENTRAL MUN. REG.inss'!C33+'029-SETOR DOC. APOIO'!C33+'036-PLANTONISTAS'!C33+'CFerreira inden. e Benef.'!C33+'052-EDUC. AMBINT.'!C33+'053-EPIDEMOL.'!C33+'080-Coord. Informação'!C33+'993-ASS.IMPRENSA'!C33+'038-DISQUE SAUDE'!C33+'240-COORD. ADM.PESSOAL'!C33+'260-APOIO OPER.'!C33+'264-COORD. SET. SERV.'!C33+'994-OUVIDORIA'!C33+'S010-015-20 DEPT. PREEST.CONTAS'!C33+'CUIDANDO DO CUIDADOR'!C33+'SCPS-LESTE'!C33</f>
        <v>0</v>
      </c>
      <c r="D33" s="5">
        <f>'001-GABINETE'!D33+'ASSES. JURIDICA'!D33+'002-EXPEDIENTE'!D33+'012-DEPTO ADM.'!D33+'028-DGDO'!D33+'35-DEPTO SAUDE'!D33+'040-051 -COVISA'!D33+'UNID. PERICIA'!D33+'006-NUCLEO DE COMUNICAÇÃO'!D33+'027-CENTRAL MUN. REG.inss'!D33+'029-SETOR DOC. APOIO'!D33+'036-PLANTONISTAS'!D33+'CFerreira inden. e Benef.'!D33+'052-EDUC. AMBINT.'!D33+'053-EPIDEMOL.'!D33+'080-Coord. Informação'!D33+'993-ASS.IMPRENSA'!D33+'038-DISQUE SAUDE'!D33+'240-COORD. ADM.PESSOAL'!D33+'260-APOIO OPER.'!D33+'264-COORD. SET. SERV.'!D33+'994-OUVIDORIA'!D33+'S010-015-20 DEPT. PREEST.CONTAS'!D33+'CUIDANDO DO CUIDADOR'!D33+'SCPS-LESTE'!D33</f>
        <v>0</v>
      </c>
      <c r="E33" s="5">
        <f>'001-GABINETE'!E33+'ASSES. JURIDICA'!E33+'002-EXPEDIENTE'!E33+'012-DEPTO ADM.'!E33+'028-DGDO'!E33+'35-DEPTO SAUDE'!E33+'040-051 -COVISA'!E33+'UNID. PERICIA'!E33+'006-NUCLEO DE COMUNICAÇÃO'!E33+'027-CENTRAL MUN. REG.inss'!E33+'029-SETOR DOC. APOIO'!E33+'036-PLANTONISTAS'!E33+'CFerreira inden. e Benef.'!E33+'052-EDUC. AMBINT.'!E33+'053-EPIDEMOL.'!E33+'080-Coord. Informação'!E33+'993-ASS.IMPRENSA'!E33+'038-DISQUE SAUDE'!E33+'240-COORD. ADM.PESSOAL'!E33+'260-APOIO OPER.'!E33+'264-COORD. SET. SERV.'!E33+'994-OUVIDORIA'!E33+'S010-015-20 DEPT. PREEST.CONTAS'!E33+'CUIDANDO DO CUIDADOR'!E33+'SCPS-LESTE'!E33</f>
        <v>0</v>
      </c>
      <c r="F33" s="5">
        <f>'001-GABINETE'!F33+'ASSES. JURIDICA'!F33+'002-EXPEDIENTE'!F33+'012-DEPTO ADM.'!F33+'028-DGDO'!F33+'35-DEPTO SAUDE'!F33+'040-051 -COVISA'!F33+'UNID. PERICIA'!F33+'006-NUCLEO DE COMUNICAÇÃO'!F33+'027-CENTRAL MUN. REG.inss'!F33+'029-SETOR DOC. APOIO'!F33+'036-PLANTONISTAS'!F33+'CFerreira inden. e Benef.'!F33+'052-EDUC. AMBINT.'!F33+'053-EPIDEMOL.'!F33+'080-Coord. Informação'!F33+'993-ASS.IMPRENSA'!F33+'038-DISQUE SAUDE'!F33+'240-COORD. ADM.PESSOAL'!F33+'260-APOIO OPER.'!F33+'264-COORD. SET. SERV.'!F33+'994-OUVIDORIA'!F33+'S010-015-20 DEPT. PREEST.CONTAS'!F33+'CUIDANDO DO CUIDADOR'!F33+'SCPS-LESTE'!F33</f>
        <v>0</v>
      </c>
      <c r="G33" s="5">
        <f>'001-GABINETE'!G33+'ASSES. JURIDICA'!G33+'002-EXPEDIENTE'!G33+'012-DEPTO ADM.'!G33+'028-DGDO'!G33+'35-DEPTO SAUDE'!G33+'040-051 -COVISA'!G33+'UNID. PERICIA'!G33+'006-NUCLEO DE COMUNICAÇÃO'!G33+'027-CENTRAL MUN. REG.inss'!G33+'029-SETOR DOC. APOIO'!G33+'036-PLANTONISTAS'!G33+'CFerreira inden. e Benef.'!G33+'052-EDUC. AMBINT.'!G33+'053-EPIDEMOL.'!G33+'080-Coord. Informação'!G33+'993-ASS.IMPRENSA'!G33+'038-DISQUE SAUDE'!G33+'240-COORD. ADM.PESSOAL'!G33+'260-APOIO OPER.'!G33+'264-COORD. SET. SERV.'!G33+'994-OUVIDORIA'!G33+'S010-015-20 DEPT. PREEST.CONTAS'!G33+'CUIDANDO DO CUIDADOR'!G33+'SCPS-LESTE'!G33</f>
        <v>0</v>
      </c>
      <c r="H33" s="5">
        <f>'001-GABINETE'!H33+'ASSES. JURIDICA'!H33+'002-EXPEDIENTE'!H33+'012-DEPTO ADM.'!H33+'028-DGDO'!H33+'35-DEPTO SAUDE'!H33+'040-051 -COVISA'!H33+'UNID. PERICIA'!H33+'006-NUCLEO DE COMUNICAÇÃO'!H33+'027-CENTRAL MUN. REG.inss'!H33+'029-SETOR DOC. APOIO'!H33+'036-PLANTONISTAS'!H33+'CFerreira inden. e Benef.'!H33+'052-EDUC. AMBINT.'!H33+'053-EPIDEMOL.'!H33+'080-Coord. Informação'!H33+'993-ASS.IMPRENSA'!H33+'038-DISQUE SAUDE'!H33+'240-COORD. ADM.PESSOAL'!H33+'260-APOIO OPER.'!H33+'264-COORD. SET. SERV.'!H33+'994-OUVIDORIA'!H33+'S010-015-20 DEPT. PREEST.CONTAS'!H33+'CUIDANDO DO CUIDADOR'!H33+'SCPS-LESTE'!H33</f>
        <v>0</v>
      </c>
      <c r="I33" s="5">
        <f>'001-GABINETE'!I33+'ASSES. JURIDICA'!I33+'002-EXPEDIENTE'!I33+'012-DEPTO ADM.'!I33+'028-DGDO'!I33+'35-DEPTO SAUDE'!I33+'040-051 -COVISA'!I33+'UNID. PERICIA'!I33+'006-NUCLEO DE COMUNICAÇÃO'!I33+'027-CENTRAL MUN. REG.inss'!I33+'029-SETOR DOC. APOIO'!I33+'036-PLANTONISTAS'!I33+'CFerreira inden. e Benef.'!I33+'052-EDUC. AMBINT.'!I33+'053-EPIDEMOL.'!I33+'080-Coord. Informação'!I33+'993-ASS.IMPRENSA'!I33+'038-DISQUE SAUDE'!I33+'240-COORD. ADM.PESSOAL'!I33+'260-APOIO OPER.'!I33+'264-COORD. SET. SERV.'!I33+'994-OUVIDORIA'!I33+'S010-015-20 DEPT. PREEST.CONTAS'!I33+'CUIDANDO DO CUIDADOR'!I33+'SCPS-LESTE'!I33</f>
        <v>0</v>
      </c>
      <c r="J33" s="5">
        <f>'001-GABINETE'!J33+'ASSES. JURIDICA'!J33+'002-EXPEDIENTE'!J33+'012-DEPTO ADM.'!J33+'028-DGDO'!J33+'35-DEPTO SAUDE'!J33+'040-051 -COVISA'!J33+'UNID. PERICIA'!J33+'006-NUCLEO DE COMUNICAÇÃO'!J33+'027-CENTRAL MUN. REG.inss'!J33+'029-SETOR DOC. APOIO'!J33+'036-PLANTONISTAS'!J33+'CFerreira inden. e Benef.'!J33+'052-EDUC. AMBINT.'!J33+'053-EPIDEMOL.'!J33+'080-Coord. Informação'!J33+'993-ASS.IMPRENSA'!J33+'038-DISQUE SAUDE'!J33+'240-COORD. ADM.PESSOAL'!J33+'260-APOIO OPER.'!J33+'264-COORD. SET. SERV.'!J33+'994-OUVIDORIA'!J33+'S010-015-20 DEPT. PREEST.CONTAS'!J33+'CUIDANDO DO CUIDADOR'!J33+'SCPS-LESTE'!J33</f>
        <v>0</v>
      </c>
      <c r="K33" s="5">
        <f>'001-GABINETE'!K33+'ASSES. JURIDICA'!K33+'002-EXPEDIENTE'!K33+'012-DEPTO ADM.'!K33+'028-DGDO'!K33+'35-DEPTO SAUDE'!K33+'040-051 -COVISA'!K33+'UNID. PERICIA'!K33+'006-NUCLEO DE COMUNICAÇÃO'!K33+'027-CENTRAL MUN. REG.inss'!K33+'029-SETOR DOC. APOIO'!K33+'036-PLANTONISTAS'!K33+'CFerreira inden. e Benef.'!K33+'052-EDUC. AMBINT.'!K33+'053-EPIDEMOL.'!K33+'080-Coord. Informação'!K33+'993-ASS.IMPRENSA'!K33+'038-DISQUE SAUDE'!K33+'240-COORD. ADM.PESSOAL'!K33+'260-APOIO OPER.'!K33+'264-COORD. SET. SERV.'!K33+'994-OUVIDORIA'!K33+'S010-015-20 DEPT. PREEST.CONTAS'!K33+'CUIDANDO DO CUIDADOR'!K33+'SCPS-LESTE'!K33</f>
        <v>0</v>
      </c>
      <c r="L33" s="5">
        <f>'001-GABINETE'!L33+'ASSES. JURIDICA'!L33+'002-EXPEDIENTE'!L33+'012-DEPTO ADM.'!L33+'028-DGDO'!L33+'35-DEPTO SAUDE'!L33+'040-051 -COVISA'!L33+'UNID. PERICIA'!L33+'006-NUCLEO DE COMUNICAÇÃO'!L33+'027-CENTRAL MUN. REG.inss'!L33+'029-SETOR DOC. APOIO'!L33+'036-PLANTONISTAS'!L33+'CFerreira inden. e Benef.'!L33+'052-EDUC. AMBINT.'!L33+'053-EPIDEMOL.'!L33+'080-Coord. Informação'!L33+'993-ASS.IMPRENSA'!L33+'038-DISQUE SAUDE'!L33+'240-COORD. ADM.PESSOAL'!L33+'260-APOIO OPER.'!L33+'264-COORD. SET. SERV.'!L33+'994-OUVIDORIA'!L33+'S010-015-20 DEPT. PREEST.CONTAS'!L33+'CUIDANDO DO CUIDADOR'!L33+'SCPS-LESTE'!L33</f>
        <v>0</v>
      </c>
      <c r="M33" s="5">
        <f>'001-GABINETE'!M33+'ASSES. JURIDICA'!M33+'002-EXPEDIENTE'!M33+'012-DEPTO ADM.'!M33+'028-DGDO'!M33+'35-DEPTO SAUDE'!M33+'040-051 -COVISA'!M33+'UNID. PERICIA'!M33+'006-NUCLEO DE COMUNICAÇÃO'!M33+'027-CENTRAL MUN. REG.inss'!M33+'029-SETOR DOC. APOIO'!M33+'036-PLANTONISTAS'!M33+'CFerreira inden. e Benef.'!M33+'052-EDUC. AMBINT.'!M33+'053-EPIDEMOL.'!M33+'080-Coord. Informação'!M33+'993-ASS.IMPRENSA'!M33+'038-DISQUE SAUDE'!M33+'240-COORD. ADM.PESSOAL'!M33+'260-APOIO OPER.'!M33+'264-COORD. SET. SERV.'!M33+'994-OUVIDORIA'!M33+'S010-015-20 DEPT. PREEST.CONTAS'!M33+'CUIDANDO DO CUIDADOR'!M33+'SCPS-LESTE'!M33</f>
        <v>0</v>
      </c>
      <c r="N33" s="5">
        <f>'001-GABINETE'!N33+'ASSES. JURIDICA'!N33+'002-EXPEDIENTE'!N33+'012-DEPTO ADM.'!N33+'028-DGDO'!N33+'35-DEPTO SAUDE'!N33+'040-051 -COVISA'!N33+'UNID. PERICIA'!N33+'006-NUCLEO DE COMUNICAÇÃO'!N33+'027-CENTRAL MUN. REG.inss'!N33+'029-SETOR DOC. APOIO'!N33+'036-PLANTONISTAS'!N33+'CFerreira inden. e Benef.'!N33+'052-EDUC. AMBINT.'!N33+'053-EPIDEMOL.'!N33+'080-Coord. Informação'!N33+'993-ASS.IMPRENSA'!N33+'038-DISQUE SAUDE'!N33+'240-COORD. ADM.PESSOAL'!N33+'260-APOIO OPER.'!N33+'264-COORD. SET. SERV.'!N33+'994-OUVIDORIA'!N33+'S010-015-20 DEPT. PREEST.CONTAS'!N33+'CUIDANDO DO CUIDADOR'!N33+'SCPS-LESTE'!N33</f>
        <v>0</v>
      </c>
    </row>
    <row r="34" spans="2:14" ht="12.75">
      <c r="B34" s="4" t="s">
        <v>33</v>
      </c>
      <c r="C34" s="5">
        <f>'001-GABINETE'!C34+'ASSES. JURIDICA'!C34+'002-EXPEDIENTE'!C34+'012-DEPTO ADM.'!C34+'028-DGDO'!C34+'35-DEPTO SAUDE'!C34+'040-051 -COVISA'!C34+'UNID. PERICIA'!C34+'006-NUCLEO DE COMUNICAÇÃO'!C34+'027-CENTRAL MUN. REG.inss'!C34+'029-SETOR DOC. APOIO'!C34+'036-PLANTONISTAS'!C34+'CFerreira inden. e Benef.'!C34+'052-EDUC. AMBINT.'!C34+'053-EPIDEMOL.'!C34+'080-Coord. Informação'!C34+'993-ASS.IMPRENSA'!C34+'038-DISQUE SAUDE'!C34+'240-COORD. ADM.PESSOAL'!C34+'260-APOIO OPER.'!C34+'264-COORD. SET. SERV.'!C34+'994-OUVIDORIA'!C34+'S010-015-20 DEPT. PREEST.CONTAS'!C34+'CUIDANDO DO CUIDADOR'!C34+'SCPS-LESTE'!C34</f>
        <v>0</v>
      </c>
      <c r="D34" s="5">
        <f>'001-GABINETE'!D34+'ASSES. JURIDICA'!D34+'002-EXPEDIENTE'!D34+'012-DEPTO ADM.'!D34+'028-DGDO'!D34+'35-DEPTO SAUDE'!D34+'040-051 -COVISA'!D34+'UNID. PERICIA'!D34+'006-NUCLEO DE COMUNICAÇÃO'!D34+'027-CENTRAL MUN. REG.inss'!D34+'029-SETOR DOC. APOIO'!D34+'036-PLANTONISTAS'!D34+'CFerreira inden. e Benef.'!D34+'052-EDUC. AMBINT.'!D34+'053-EPIDEMOL.'!D34+'080-Coord. Informação'!D34+'993-ASS.IMPRENSA'!D34+'038-DISQUE SAUDE'!D34+'240-COORD. ADM.PESSOAL'!D34+'260-APOIO OPER.'!D34+'264-COORD. SET. SERV.'!D34+'994-OUVIDORIA'!D34+'S010-015-20 DEPT. PREEST.CONTAS'!D34+'CUIDANDO DO CUIDADOR'!D34+'SCPS-LESTE'!D34</f>
        <v>0</v>
      </c>
      <c r="E34" s="5">
        <f>'001-GABINETE'!E34+'ASSES. JURIDICA'!E34+'002-EXPEDIENTE'!E34+'012-DEPTO ADM.'!E34+'028-DGDO'!E34+'35-DEPTO SAUDE'!E34+'040-051 -COVISA'!E34+'UNID. PERICIA'!E34+'006-NUCLEO DE COMUNICAÇÃO'!E34+'027-CENTRAL MUN. REG.inss'!E34+'029-SETOR DOC. APOIO'!E34+'036-PLANTONISTAS'!E34+'CFerreira inden. e Benef.'!E34+'052-EDUC. AMBINT.'!E34+'053-EPIDEMOL.'!E34+'080-Coord. Informação'!E34+'993-ASS.IMPRENSA'!E34+'038-DISQUE SAUDE'!E34+'240-COORD. ADM.PESSOAL'!E34+'260-APOIO OPER.'!E34+'264-COORD. SET. SERV.'!E34+'994-OUVIDORIA'!E34+'S010-015-20 DEPT. PREEST.CONTAS'!E34+'CUIDANDO DO CUIDADOR'!E34+'SCPS-LESTE'!E34</f>
        <v>0</v>
      </c>
      <c r="F34" s="5">
        <f>'001-GABINETE'!F34+'ASSES. JURIDICA'!F34+'002-EXPEDIENTE'!F34+'012-DEPTO ADM.'!F34+'028-DGDO'!F34+'35-DEPTO SAUDE'!F34+'040-051 -COVISA'!F34+'UNID. PERICIA'!F34+'006-NUCLEO DE COMUNICAÇÃO'!F34+'027-CENTRAL MUN. REG.inss'!F34+'029-SETOR DOC. APOIO'!F34+'036-PLANTONISTAS'!F34+'CFerreira inden. e Benef.'!F34+'052-EDUC. AMBINT.'!F34+'053-EPIDEMOL.'!F34+'080-Coord. Informação'!F34+'993-ASS.IMPRENSA'!F34+'038-DISQUE SAUDE'!F34+'240-COORD. ADM.PESSOAL'!F34+'260-APOIO OPER.'!F34+'264-COORD. SET. SERV.'!F34+'994-OUVIDORIA'!F34+'S010-015-20 DEPT. PREEST.CONTAS'!F34+'CUIDANDO DO CUIDADOR'!F34+'SCPS-LESTE'!F34</f>
        <v>0</v>
      </c>
      <c r="G34" s="5">
        <f>'001-GABINETE'!G34+'ASSES. JURIDICA'!G34+'002-EXPEDIENTE'!G34+'012-DEPTO ADM.'!G34+'028-DGDO'!G34+'35-DEPTO SAUDE'!G34+'040-051 -COVISA'!G34+'UNID. PERICIA'!G34+'006-NUCLEO DE COMUNICAÇÃO'!G34+'027-CENTRAL MUN. REG.inss'!G34+'029-SETOR DOC. APOIO'!G34+'036-PLANTONISTAS'!G34+'CFerreira inden. e Benef.'!G34+'052-EDUC. AMBINT.'!G34+'053-EPIDEMOL.'!G34+'080-Coord. Informação'!G34+'993-ASS.IMPRENSA'!G34+'038-DISQUE SAUDE'!G34+'240-COORD. ADM.PESSOAL'!G34+'260-APOIO OPER.'!G34+'264-COORD. SET. SERV.'!G34+'994-OUVIDORIA'!G34+'S010-015-20 DEPT. PREEST.CONTAS'!G34+'CUIDANDO DO CUIDADOR'!G34+'SCPS-LESTE'!G34</f>
        <v>0</v>
      </c>
      <c r="H34" s="5">
        <f>'001-GABINETE'!H34+'ASSES. JURIDICA'!H34+'002-EXPEDIENTE'!H34+'012-DEPTO ADM.'!H34+'028-DGDO'!H34+'35-DEPTO SAUDE'!H34+'040-051 -COVISA'!H34+'UNID. PERICIA'!H34+'006-NUCLEO DE COMUNICAÇÃO'!H34+'027-CENTRAL MUN. REG.inss'!H34+'029-SETOR DOC. APOIO'!H34+'036-PLANTONISTAS'!H34+'CFerreira inden. e Benef.'!H34+'052-EDUC. AMBINT.'!H34+'053-EPIDEMOL.'!H34+'080-Coord. Informação'!H34+'993-ASS.IMPRENSA'!H34+'038-DISQUE SAUDE'!H34+'240-COORD. ADM.PESSOAL'!H34+'260-APOIO OPER.'!H34+'264-COORD. SET. SERV.'!H34+'994-OUVIDORIA'!H34+'S010-015-20 DEPT. PREEST.CONTAS'!H34+'CUIDANDO DO CUIDADOR'!H34+'SCPS-LESTE'!H34</f>
        <v>0</v>
      </c>
      <c r="I34" s="5">
        <f>'001-GABINETE'!I34+'ASSES. JURIDICA'!I34+'002-EXPEDIENTE'!I34+'012-DEPTO ADM.'!I34+'028-DGDO'!I34+'35-DEPTO SAUDE'!I34+'040-051 -COVISA'!I34+'UNID. PERICIA'!I34+'006-NUCLEO DE COMUNICAÇÃO'!I34+'027-CENTRAL MUN. REG.inss'!I34+'029-SETOR DOC. APOIO'!I34+'036-PLANTONISTAS'!I34+'CFerreira inden. e Benef.'!I34+'052-EDUC. AMBINT.'!I34+'053-EPIDEMOL.'!I34+'080-Coord. Informação'!I34+'993-ASS.IMPRENSA'!I34+'038-DISQUE SAUDE'!I34+'240-COORD. ADM.PESSOAL'!I34+'260-APOIO OPER.'!I34+'264-COORD. SET. SERV.'!I34+'994-OUVIDORIA'!I34+'S010-015-20 DEPT. PREEST.CONTAS'!I34+'CUIDANDO DO CUIDADOR'!I34+'SCPS-LESTE'!I34</f>
        <v>0</v>
      </c>
      <c r="J34" s="5">
        <f>'001-GABINETE'!J34+'ASSES. JURIDICA'!J34+'002-EXPEDIENTE'!J34+'012-DEPTO ADM.'!J34+'028-DGDO'!J34+'35-DEPTO SAUDE'!J34+'040-051 -COVISA'!J34+'UNID. PERICIA'!J34+'006-NUCLEO DE COMUNICAÇÃO'!J34+'027-CENTRAL MUN. REG.inss'!J34+'029-SETOR DOC. APOIO'!J34+'036-PLANTONISTAS'!J34+'CFerreira inden. e Benef.'!J34+'052-EDUC. AMBINT.'!J34+'053-EPIDEMOL.'!J34+'080-Coord. Informação'!J34+'993-ASS.IMPRENSA'!J34+'038-DISQUE SAUDE'!J34+'240-COORD. ADM.PESSOAL'!J34+'260-APOIO OPER.'!J34+'264-COORD. SET. SERV.'!J34+'994-OUVIDORIA'!J34+'S010-015-20 DEPT. PREEST.CONTAS'!J34+'CUIDANDO DO CUIDADOR'!J34+'SCPS-LESTE'!J34</f>
        <v>0</v>
      </c>
      <c r="K34" s="5">
        <f>'001-GABINETE'!K34+'ASSES. JURIDICA'!K34+'002-EXPEDIENTE'!K34+'012-DEPTO ADM.'!K34+'028-DGDO'!K34+'35-DEPTO SAUDE'!K34+'040-051 -COVISA'!K34+'UNID. PERICIA'!K34+'006-NUCLEO DE COMUNICAÇÃO'!K34+'027-CENTRAL MUN. REG.inss'!K34+'029-SETOR DOC. APOIO'!K34+'036-PLANTONISTAS'!K34+'CFerreira inden. e Benef.'!K34+'052-EDUC. AMBINT.'!K34+'053-EPIDEMOL.'!K34+'080-Coord. Informação'!K34+'993-ASS.IMPRENSA'!K34+'038-DISQUE SAUDE'!K34+'240-COORD. ADM.PESSOAL'!K34+'260-APOIO OPER.'!K34+'264-COORD. SET. SERV.'!K34+'994-OUVIDORIA'!K34+'S010-015-20 DEPT. PREEST.CONTAS'!K34+'CUIDANDO DO CUIDADOR'!K34+'SCPS-LESTE'!K34</f>
        <v>0</v>
      </c>
      <c r="L34" s="5">
        <f>'001-GABINETE'!L34+'ASSES. JURIDICA'!L34+'002-EXPEDIENTE'!L34+'012-DEPTO ADM.'!L34+'028-DGDO'!L34+'35-DEPTO SAUDE'!L34+'040-051 -COVISA'!L34+'UNID. PERICIA'!L34+'006-NUCLEO DE COMUNICAÇÃO'!L34+'027-CENTRAL MUN. REG.inss'!L34+'029-SETOR DOC. APOIO'!L34+'036-PLANTONISTAS'!L34+'CFerreira inden. e Benef.'!L34+'052-EDUC. AMBINT.'!L34+'053-EPIDEMOL.'!L34+'080-Coord. Informação'!L34+'993-ASS.IMPRENSA'!L34+'038-DISQUE SAUDE'!L34+'240-COORD. ADM.PESSOAL'!L34+'260-APOIO OPER.'!L34+'264-COORD. SET. SERV.'!L34+'994-OUVIDORIA'!L34+'S010-015-20 DEPT. PREEST.CONTAS'!L34+'CUIDANDO DO CUIDADOR'!L34+'SCPS-LESTE'!L34</f>
        <v>0</v>
      </c>
      <c r="M34" s="5">
        <f>'001-GABINETE'!M34+'ASSES. JURIDICA'!M34+'002-EXPEDIENTE'!M34+'012-DEPTO ADM.'!M34+'028-DGDO'!M34+'35-DEPTO SAUDE'!M34+'040-051 -COVISA'!M34+'UNID. PERICIA'!M34+'006-NUCLEO DE COMUNICAÇÃO'!M34+'027-CENTRAL MUN. REG.inss'!M34+'029-SETOR DOC. APOIO'!M34+'036-PLANTONISTAS'!M34+'CFerreira inden. e Benef.'!M34+'052-EDUC. AMBINT.'!M34+'053-EPIDEMOL.'!M34+'080-Coord. Informação'!M34+'993-ASS.IMPRENSA'!M34+'038-DISQUE SAUDE'!M34+'240-COORD. ADM.PESSOAL'!M34+'260-APOIO OPER.'!M34+'264-COORD. SET. SERV.'!M34+'994-OUVIDORIA'!M34+'S010-015-20 DEPT. PREEST.CONTAS'!M34+'CUIDANDO DO CUIDADOR'!M34+'SCPS-LESTE'!M34</f>
        <v>0</v>
      </c>
      <c r="N34" s="5">
        <f>'001-GABINETE'!N34+'ASSES. JURIDICA'!N34+'002-EXPEDIENTE'!N34+'012-DEPTO ADM.'!N34+'028-DGDO'!N34+'35-DEPTO SAUDE'!N34+'040-051 -COVISA'!N34+'UNID. PERICIA'!N34+'006-NUCLEO DE COMUNICAÇÃO'!N34+'027-CENTRAL MUN. REG.inss'!N34+'029-SETOR DOC. APOIO'!N34+'036-PLANTONISTAS'!N34+'CFerreira inden. e Benef.'!N34+'052-EDUC. AMBINT.'!N34+'053-EPIDEMOL.'!N34+'080-Coord. Informação'!N34+'993-ASS.IMPRENSA'!N34+'038-DISQUE SAUDE'!N34+'240-COORD. ADM.PESSOAL'!N34+'260-APOIO OPER.'!N34+'264-COORD. SET. SERV.'!N34+'994-OUVIDORIA'!N34+'S010-015-20 DEPT. PREEST.CONTAS'!N34+'CUIDANDO DO CUIDADOR'!N34+'SCPS-LESTE'!N34</f>
        <v>0</v>
      </c>
    </row>
    <row r="35" spans="2:14" ht="12.75">
      <c r="B35" s="4" t="s">
        <v>34</v>
      </c>
      <c r="C35" s="5">
        <f>'001-GABINETE'!C35+'ASSES. JURIDICA'!C35+'002-EXPEDIENTE'!C35+'012-DEPTO ADM.'!C35+'028-DGDO'!C35+'35-DEPTO SAUDE'!C35+'040-051 -COVISA'!C35+'UNID. PERICIA'!C35+'006-NUCLEO DE COMUNICAÇÃO'!C35+'027-CENTRAL MUN. REG.inss'!C35+'029-SETOR DOC. APOIO'!C35+'036-PLANTONISTAS'!C35+'CFerreira inden. e Benef.'!C35+'052-EDUC. AMBINT.'!C35+'053-EPIDEMOL.'!C35+'080-Coord. Informação'!C35+'993-ASS.IMPRENSA'!C35+'038-DISQUE SAUDE'!C35+'240-COORD. ADM.PESSOAL'!C35+'260-APOIO OPER.'!C35+'264-COORD. SET. SERV.'!C35+'994-OUVIDORIA'!C35+'S010-015-20 DEPT. PREEST.CONTAS'!C35+'CUIDANDO DO CUIDADOR'!C35+'SCPS-LESTE'!C35</f>
        <v>0</v>
      </c>
      <c r="D35" s="5">
        <f>'001-GABINETE'!D35+'ASSES. JURIDICA'!D35+'002-EXPEDIENTE'!D35+'012-DEPTO ADM.'!D35+'028-DGDO'!D35+'35-DEPTO SAUDE'!D35+'040-051 -COVISA'!D35+'UNID. PERICIA'!D35+'006-NUCLEO DE COMUNICAÇÃO'!D35+'027-CENTRAL MUN. REG.inss'!D35+'029-SETOR DOC. APOIO'!D35+'036-PLANTONISTAS'!D35+'CFerreira inden. e Benef.'!D35+'052-EDUC. AMBINT.'!D35+'053-EPIDEMOL.'!D35+'080-Coord. Informação'!D35+'993-ASS.IMPRENSA'!D35+'038-DISQUE SAUDE'!D35+'240-COORD. ADM.PESSOAL'!D35+'260-APOIO OPER.'!D35+'264-COORD. SET. SERV.'!D35+'994-OUVIDORIA'!D35+'S010-015-20 DEPT. PREEST.CONTAS'!D35+'CUIDANDO DO CUIDADOR'!D35+'SCPS-LESTE'!D35</f>
        <v>0</v>
      </c>
      <c r="E35" s="5">
        <f>'001-GABINETE'!E35+'ASSES. JURIDICA'!E35+'002-EXPEDIENTE'!E35+'012-DEPTO ADM.'!E35+'028-DGDO'!E35+'35-DEPTO SAUDE'!E35+'040-051 -COVISA'!E35+'UNID. PERICIA'!E35+'006-NUCLEO DE COMUNICAÇÃO'!E35+'027-CENTRAL MUN. REG.inss'!E35+'029-SETOR DOC. APOIO'!E35+'036-PLANTONISTAS'!E35+'CFerreira inden. e Benef.'!E35+'052-EDUC. AMBINT.'!E35+'053-EPIDEMOL.'!E35+'080-Coord. Informação'!E35+'993-ASS.IMPRENSA'!E35+'038-DISQUE SAUDE'!E35+'240-COORD. ADM.PESSOAL'!E35+'260-APOIO OPER.'!E35+'264-COORD. SET. SERV.'!E35+'994-OUVIDORIA'!E35+'S010-015-20 DEPT. PREEST.CONTAS'!E35+'CUIDANDO DO CUIDADOR'!E35+'SCPS-LESTE'!E35</f>
        <v>0</v>
      </c>
      <c r="F35" s="5">
        <f>'001-GABINETE'!F35+'ASSES. JURIDICA'!F35+'002-EXPEDIENTE'!F35+'012-DEPTO ADM.'!F35+'028-DGDO'!F35+'35-DEPTO SAUDE'!F35+'040-051 -COVISA'!F35+'UNID. PERICIA'!F35+'006-NUCLEO DE COMUNICAÇÃO'!F35+'027-CENTRAL MUN. REG.inss'!F35+'029-SETOR DOC. APOIO'!F35+'036-PLANTONISTAS'!F35+'CFerreira inden. e Benef.'!F35+'052-EDUC. AMBINT.'!F35+'053-EPIDEMOL.'!F35+'080-Coord. Informação'!F35+'993-ASS.IMPRENSA'!F35+'038-DISQUE SAUDE'!F35+'240-COORD. ADM.PESSOAL'!F35+'260-APOIO OPER.'!F35+'264-COORD. SET. SERV.'!F35+'994-OUVIDORIA'!F35+'S010-015-20 DEPT. PREEST.CONTAS'!F35+'CUIDANDO DO CUIDADOR'!F35+'SCPS-LESTE'!F35</f>
        <v>0</v>
      </c>
      <c r="G35" s="5">
        <f>'001-GABINETE'!G35+'ASSES. JURIDICA'!G35+'002-EXPEDIENTE'!G35+'012-DEPTO ADM.'!G35+'028-DGDO'!G35+'35-DEPTO SAUDE'!G35+'040-051 -COVISA'!G35+'UNID. PERICIA'!G35+'006-NUCLEO DE COMUNICAÇÃO'!G35+'027-CENTRAL MUN. REG.inss'!G35+'029-SETOR DOC. APOIO'!G35+'036-PLANTONISTAS'!G35+'CFerreira inden. e Benef.'!G35+'052-EDUC. AMBINT.'!G35+'053-EPIDEMOL.'!G35+'080-Coord. Informação'!G35+'993-ASS.IMPRENSA'!G35+'038-DISQUE SAUDE'!G35+'240-COORD. ADM.PESSOAL'!G35+'260-APOIO OPER.'!G35+'264-COORD. SET. SERV.'!G35+'994-OUVIDORIA'!G35+'S010-015-20 DEPT. PREEST.CONTAS'!G35+'CUIDANDO DO CUIDADOR'!G35+'SCPS-LESTE'!G35</f>
        <v>0</v>
      </c>
      <c r="H35" s="5">
        <f>'001-GABINETE'!H35+'ASSES. JURIDICA'!H35+'002-EXPEDIENTE'!H35+'012-DEPTO ADM.'!H35+'028-DGDO'!H35+'35-DEPTO SAUDE'!H35+'040-051 -COVISA'!H35+'UNID. PERICIA'!H35+'006-NUCLEO DE COMUNICAÇÃO'!H35+'027-CENTRAL MUN. REG.inss'!H35+'029-SETOR DOC. APOIO'!H35+'036-PLANTONISTAS'!H35+'CFerreira inden. e Benef.'!H35+'052-EDUC. AMBINT.'!H35+'053-EPIDEMOL.'!H35+'080-Coord. Informação'!H35+'993-ASS.IMPRENSA'!H35+'038-DISQUE SAUDE'!H35+'240-COORD. ADM.PESSOAL'!H35+'260-APOIO OPER.'!H35+'264-COORD. SET. SERV.'!H35+'994-OUVIDORIA'!H35+'S010-015-20 DEPT. PREEST.CONTAS'!H35+'CUIDANDO DO CUIDADOR'!H35+'SCPS-LESTE'!H35</f>
        <v>0</v>
      </c>
      <c r="I35" s="5">
        <f>'001-GABINETE'!I35+'ASSES. JURIDICA'!I35+'002-EXPEDIENTE'!I35+'012-DEPTO ADM.'!I35+'028-DGDO'!I35+'35-DEPTO SAUDE'!I35+'040-051 -COVISA'!I35+'UNID. PERICIA'!I35+'006-NUCLEO DE COMUNICAÇÃO'!I35+'027-CENTRAL MUN. REG.inss'!I35+'029-SETOR DOC. APOIO'!I35+'036-PLANTONISTAS'!I35+'CFerreira inden. e Benef.'!I35+'052-EDUC. AMBINT.'!I35+'053-EPIDEMOL.'!I35+'080-Coord. Informação'!I35+'993-ASS.IMPRENSA'!I35+'038-DISQUE SAUDE'!I35+'240-COORD. ADM.PESSOAL'!I35+'260-APOIO OPER.'!I35+'264-COORD. SET. SERV.'!I35+'994-OUVIDORIA'!I35+'S010-015-20 DEPT. PREEST.CONTAS'!I35+'CUIDANDO DO CUIDADOR'!I35+'SCPS-LESTE'!I35</f>
        <v>0</v>
      </c>
      <c r="J35" s="5">
        <f>'001-GABINETE'!J35+'ASSES. JURIDICA'!J35+'002-EXPEDIENTE'!J35+'012-DEPTO ADM.'!J35+'028-DGDO'!J35+'35-DEPTO SAUDE'!J35+'040-051 -COVISA'!J35+'UNID. PERICIA'!J35+'006-NUCLEO DE COMUNICAÇÃO'!J35+'027-CENTRAL MUN. REG.inss'!J35+'029-SETOR DOC. APOIO'!J35+'036-PLANTONISTAS'!J35+'CFerreira inden. e Benef.'!J35+'052-EDUC. AMBINT.'!J35+'053-EPIDEMOL.'!J35+'080-Coord. Informação'!J35+'993-ASS.IMPRENSA'!J35+'038-DISQUE SAUDE'!J35+'240-COORD. ADM.PESSOAL'!J35+'260-APOIO OPER.'!J35+'264-COORD. SET. SERV.'!J35+'994-OUVIDORIA'!J35+'S010-015-20 DEPT. PREEST.CONTAS'!J35+'CUIDANDO DO CUIDADOR'!J35+'SCPS-LESTE'!J35</f>
        <v>0</v>
      </c>
      <c r="K35" s="5">
        <f>'001-GABINETE'!K35+'ASSES. JURIDICA'!K35+'002-EXPEDIENTE'!K35+'012-DEPTO ADM.'!K35+'028-DGDO'!K35+'35-DEPTO SAUDE'!K35+'040-051 -COVISA'!K35+'UNID. PERICIA'!K35+'006-NUCLEO DE COMUNICAÇÃO'!K35+'027-CENTRAL MUN. REG.inss'!K35+'029-SETOR DOC. APOIO'!K35+'036-PLANTONISTAS'!K35+'CFerreira inden. e Benef.'!K35+'052-EDUC. AMBINT.'!K35+'053-EPIDEMOL.'!K35+'080-Coord. Informação'!K35+'993-ASS.IMPRENSA'!K35+'038-DISQUE SAUDE'!K35+'240-COORD. ADM.PESSOAL'!K35+'260-APOIO OPER.'!K35+'264-COORD. SET. SERV.'!K35+'994-OUVIDORIA'!K35+'S010-015-20 DEPT. PREEST.CONTAS'!K35+'CUIDANDO DO CUIDADOR'!K35+'SCPS-LESTE'!K35</f>
        <v>0</v>
      </c>
      <c r="L35" s="5">
        <f>'001-GABINETE'!L35+'ASSES. JURIDICA'!L35+'002-EXPEDIENTE'!L35+'012-DEPTO ADM.'!L35+'028-DGDO'!L35+'35-DEPTO SAUDE'!L35+'040-051 -COVISA'!L35+'UNID. PERICIA'!L35+'006-NUCLEO DE COMUNICAÇÃO'!L35+'027-CENTRAL MUN. REG.inss'!L35+'029-SETOR DOC. APOIO'!L35+'036-PLANTONISTAS'!L35+'CFerreira inden. e Benef.'!L35+'052-EDUC. AMBINT.'!L35+'053-EPIDEMOL.'!L35+'080-Coord. Informação'!L35+'993-ASS.IMPRENSA'!L35+'038-DISQUE SAUDE'!L35+'240-COORD. ADM.PESSOAL'!L35+'260-APOIO OPER.'!L35+'264-COORD. SET. SERV.'!L35+'994-OUVIDORIA'!L35+'S010-015-20 DEPT. PREEST.CONTAS'!L35+'CUIDANDO DO CUIDADOR'!L35+'SCPS-LESTE'!L35</f>
        <v>0</v>
      </c>
      <c r="M35" s="5">
        <f>'001-GABINETE'!M35+'ASSES. JURIDICA'!M35+'002-EXPEDIENTE'!M35+'012-DEPTO ADM.'!M35+'028-DGDO'!M35+'35-DEPTO SAUDE'!M35+'040-051 -COVISA'!M35+'UNID. PERICIA'!M35+'006-NUCLEO DE COMUNICAÇÃO'!M35+'027-CENTRAL MUN. REG.inss'!M35+'029-SETOR DOC. APOIO'!M35+'036-PLANTONISTAS'!M35+'CFerreira inden. e Benef.'!M35+'052-EDUC. AMBINT.'!M35+'053-EPIDEMOL.'!M35+'080-Coord. Informação'!M35+'993-ASS.IMPRENSA'!M35+'038-DISQUE SAUDE'!M35+'240-COORD. ADM.PESSOAL'!M35+'260-APOIO OPER.'!M35+'264-COORD. SET. SERV.'!M35+'994-OUVIDORIA'!M35+'S010-015-20 DEPT. PREEST.CONTAS'!M35+'CUIDANDO DO CUIDADOR'!M35+'SCPS-LESTE'!M35</f>
        <v>0</v>
      </c>
      <c r="N35" s="5">
        <f>'001-GABINETE'!N35+'ASSES. JURIDICA'!N35+'002-EXPEDIENTE'!N35+'012-DEPTO ADM.'!N35+'028-DGDO'!N35+'35-DEPTO SAUDE'!N35+'040-051 -COVISA'!N35+'UNID. PERICIA'!N35+'006-NUCLEO DE COMUNICAÇÃO'!N35+'027-CENTRAL MUN. REG.inss'!N35+'029-SETOR DOC. APOIO'!N35+'036-PLANTONISTAS'!N35+'CFerreira inden. e Benef.'!N35+'052-EDUC. AMBINT.'!N35+'053-EPIDEMOL.'!N35+'080-Coord. Informação'!N35+'993-ASS.IMPRENSA'!N35+'038-DISQUE SAUDE'!N35+'240-COORD. ADM.PESSOAL'!N35+'260-APOIO OPER.'!N35+'264-COORD. SET. SERV.'!N35+'994-OUVIDORIA'!N35+'S010-015-20 DEPT. PREEST.CONTAS'!N35+'CUIDANDO DO CUIDADOR'!N35+'SCPS-LESTE'!N35</f>
        <v>0</v>
      </c>
    </row>
    <row r="36" spans="2:14" ht="12.75">
      <c r="B36" s="4" t="s">
        <v>35</v>
      </c>
      <c r="C36" s="5">
        <f>'001-GABINETE'!C36+'ASSES. JURIDICA'!C36+'002-EXPEDIENTE'!C36+'012-DEPTO ADM.'!C36+'028-DGDO'!C36+'35-DEPTO SAUDE'!C36+'040-051 -COVISA'!C36+'UNID. PERICIA'!C36+'006-NUCLEO DE COMUNICAÇÃO'!C36+'027-CENTRAL MUN. REG.inss'!C36+'029-SETOR DOC. APOIO'!C36+'036-PLANTONISTAS'!C36+'CFerreira inden. e Benef.'!C36+'052-EDUC. AMBINT.'!C36+'053-EPIDEMOL.'!C36+'080-Coord. Informação'!C36+'993-ASS.IMPRENSA'!C36+'038-DISQUE SAUDE'!C36+'240-COORD. ADM.PESSOAL'!C36+'260-APOIO OPER.'!C36+'264-COORD. SET. SERV.'!C36+'994-OUVIDORIA'!C36+'S010-015-20 DEPT. PREEST.CONTAS'!C36+'CUIDANDO DO CUIDADOR'!C36+'SCPS-LESTE'!C36</f>
        <v>0</v>
      </c>
      <c r="D36" s="5">
        <f>'001-GABINETE'!D36+'ASSES. JURIDICA'!D36+'002-EXPEDIENTE'!D36+'012-DEPTO ADM.'!D36+'028-DGDO'!D36+'35-DEPTO SAUDE'!D36+'040-051 -COVISA'!D36+'UNID. PERICIA'!D36+'006-NUCLEO DE COMUNICAÇÃO'!D36+'027-CENTRAL MUN. REG.inss'!D36+'029-SETOR DOC. APOIO'!D36+'036-PLANTONISTAS'!D36+'CFerreira inden. e Benef.'!D36+'052-EDUC. AMBINT.'!D36+'053-EPIDEMOL.'!D36+'080-Coord. Informação'!D36+'993-ASS.IMPRENSA'!D36+'038-DISQUE SAUDE'!D36+'240-COORD. ADM.PESSOAL'!D36+'260-APOIO OPER.'!D36+'264-COORD. SET. SERV.'!D36+'994-OUVIDORIA'!D36+'S010-015-20 DEPT. PREEST.CONTAS'!D36+'CUIDANDO DO CUIDADOR'!D36+'SCPS-LESTE'!D36</f>
        <v>0</v>
      </c>
      <c r="E36" s="5">
        <f>'001-GABINETE'!E36+'ASSES. JURIDICA'!E36+'002-EXPEDIENTE'!E36+'012-DEPTO ADM.'!E36+'028-DGDO'!E36+'35-DEPTO SAUDE'!E36+'040-051 -COVISA'!E36+'UNID. PERICIA'!E36+'006-NUCLEO DE COMUNICAÇÃO'!E36+'027-CENTRAL MUN. REG.inss'!E36+'029-SETOR DOC. APOIO'!E36+'036-PLANTONISTAS'!E36+'CFerreira inden. e Benef.'!E36+'052-EDUC. AMBINT.'!E36+'053-EPIDEMOL.'!E36+'080-Coord. Informação'!E36+'993-ASS.IMPRENSA'!E36+'038-DISQUE SAUDE'!E36+'240-COORD. ADM.PESSOAL'!E36+'260-APOIO OPER.'!E36+'264-COORD. SET. SERV.'!E36+'994-OUVIDORIA'!E36+'S010-015-20 DEPT. PREEST.CONTAS'!E36+'CUIDANDO DO CUIDADOR'!E36+'SCPS-LESTE'!E36</f>
        <v>0</v>
      </c>
      <c r="F36" s="5">
        <f>'001-GABINETE'!F36+'ASSES. JURIDICA'!F36+'002-EXPEDIENTE'!F36+'012-DEPTO ADM.'!F36+'028-DGDO'!F36+'35-DEPTO SAUDE'!F36+'040-051 -COVISA'!F36+'UNID. PERICIA'!F36+'006-NUCLEO DE COMUNICAÇÃO'!F36+'027-CENTRAL MUN. REG.inss'!F36+'029-SETOR DOC. APOIO'!F36+'036-PLANTONISTAS'!F36+'CFerreira inden. e Benef.'!F36+'052-EDUC. AMBINT.'!F36+'053-EPIDEMOL.'!F36+'080-Coord. Informação'!F36+'993-ASS.IMPRENSA'!F36+'038-DISQUE SAUDE'!F36+'240-COORD. ADM.PESSOAL'!F36+'260-APOIO OPER.'!F36+'264-COORD. SET. SERV.'!F36+'994-OUVIDORIA'!F36+'S010-015-20 DEPT. PREEST.CONTAS'!F36+'CUIDANDO DO CUIDADOR'!F36+'SCPS-LESTE'!F36</f>
        <v>0</v>
      </c>
      <c r="G36" s="5">
        <f>'001-GABINETE'!G36+'ASSES. JURIDICA'!G36+'002-EXPEDIENTE'!G36+'012-DEPTO ADM.'!G36+'028-DGDO'!G36+'35-DEPTO SAUDE'!G36+'040-051 -COVISA'!G36+'UNID. PERICIA'!G36+'006-NUCLEO DE COMUNICAÇÃO'!G36+'027-CENTRAL MUN. REG.inss'!G36+'029-SETOR DOC. APOIO'!G36+'036-PLANTONISTAS'!G36+'CFerreira inden. e Benef.'!G36+'052-EDUC. AMBINT.'!G36+'053-EPIDEMOL.'!G36+'080-Coord. Informação'!G36+'993-ASS.IMPRENSA'!G36+'038-DISQUE SAUDE'!G36+'240-COORD. ADM.PESSOAL'!G36+'260-APOIO OPER.'!G36+'264-COORD. SET. SERV.'!G36+'994-OUVIDORIA'!G36+'S010-015-20 DEPT. PREEST.CONTAS'!G36+'CUIDANDO DO CUIDADOR'!G36+'SCPS-LESTE'!G36</f>
        <v>0</v>
      </c>
      <c r="H36" s="5">
        <f>'001-GABINETE'!H36+'ASSES. JURIDICA'!H36+'002-EXPEDIENTE'!H36+'012-DEPTO ADM.'!H36+'028-DGDO'!H36+'35-DEPTO SAUDE'!H36+'040-051 -COVISA'!H36+'UNID. PERICIA'!H36+'006-NUCLEO DE COMUNICAÇÃO'!H36+'027-CENTRAL MUN. REG.inss'!H36+'029-SETOR DOC. APOIO'!H36+'036-PLANTONISTAS'!H36+'CFerreira inden. e Benef.'!H36+'052-EDUC. AMBINT.'!H36+'053-EPIDEMOL.'!H36+'080-Coord. Informação'!H36+'993-ASS.IMPRENSA'!H36+'038-DISQUE SAUDE'!H36+'240-COORD. ADM.PESSOAL'!H36+'260-APOIO OPER.'!H36+'264-COORD. SET. SERV.'!H36+'994-OUVIDORIA'!H36+'S010-015-20 DEPT. PREEST.CONTAS'!H36+'CUIDANDO DO CUIDADOR'!H36+'SCPS-LESTE'!H36</f>
        <v>0</v>
      </c>
      <c r="I36" s="5">
        <f>'001-GABINETE'!I36+'ASSES. JURIDICA'!I36+'002-EXPEDIENTE'!I36+'012-DEPTO ADM.'!I36+'028-DGDO'!I36+'35-DEPTO SAUDE'!I36+'040-051 -COVISA'!I36+'UNID. PERICIA'!I36+'006-NUCLEO DE COMUNICAÇÃO'!I36+'027-CENTRAL MUN. REG.inss'!I36+'029-SETOR DOC. APOIO'!I36+'036-PLANTONISTAS'!I36+'CFerreira inden. e Benef.'!I36+'052-EDUC. AMBINT.'!I36+'053-EPIDEMOL.'!I36+'080-Coord. Informação'!I36+'993-ASS.IMPRENSA'!I36+'038-DISQUE SAUDE'!I36+'240-COORD. ADM.PESSOAL'!I36+'260-APOIO OPER.'!I36+'264-COORD. SET. SERV.'!I36+'994-OUVIDORIA'!I36+'S010-015-20 DEPT. PREEST.CONTAS'!I36+'CUIDANDO DO CUIDADOR'!I36+'SCPS-LESTE'!I36</f>
        <v>0</v>
      </c>
      <c r="J36" s="5">
        <f>'001-GABINETE'!J36+'ASSES. JURIDICA'!J36+'002-EXPEDIENTE'!J36+'012-DEPTO ADM.'!J36+'028-DGDO'!J36+'35-DEPTO SAUDE'!J36+'040-051 -COVISA'!J36+'UNID. PERICIA'!J36+'006-NUCLEO DE COMUNICAÇÃO'!J36+'027-CENTRAL MUN. REG.inss'!J36+'029-SETOR DOC. APOIO'!J36+'036-PLANTONISTAS'!J36+'CFerreira inden. e Benef.'!J36+'052-EDUC. AMBINT.'!J36+'053-EPIDEMOL.'!J36+'080-Coord. Informação'!J36+'993-ASS.IMPRENSA'!J36+'038-DISQUE SAUDE'!J36+'240-COORD. ADM.PESSOAL'!J36+'260-APOIO OPER.'!J36+'264-COORD. SET. SERV.'!J36+'994-OUVIDORIA'!J36+'S010-015-20 DEPT. PREEST.CONTAS'!J36+'CUIDANDO DO CUIDADOR'!J36+'SCPS-LESTE'!J36</f>
        <v>0</v>
      </c>
      <c r="K36" s="5">
        <f>'001-GABINETE'!K36+'ASSES. JURIDICA'!K36+'002-EXPEDIENTE'!K36+'012-DEPTO ADM.'!K36+'028-DGDO'!K36+'35-DEPTO SAUDE'!K36+'040-051 -COVISA'!K36+'UNID. PERICIA'!K36+'006-NUCLEO DE COMUNICAÇÃO'!K36+'027-CENTRAL MUN. REG.inss'!K36+'029-SETOR DOC. APOIO'!K36+'036-PLANTONISTAS'!K36+'CFerreira inden. e Benef.'!K36+'052-EDUC. AMBINT.'!K36+'053-EPIDEMOL.'!K36+'080-Coord. Informação'!K36+'993-ASS.IMPRENSA'!K36+'038-DISQUE SAUDE'!K36+'240-COORD. ADM.PESSOAL'!K36+'260-APOIO OPER.'!K36+'264-COORD. SET. SERV.'!K36+'994-OUVIDORIA'!K36+'S010-015-20 DEPT. PREEST.CONTAS'!K36+'CUIDANDO DO CUIDADOR'!K36+'SCPS-LESTE'!K36</f>
        <v>0</v>
      </c>
      <c r="L36" s="5">
        <f>'001-GABINETE'!L36+'ASSES. JURIDICA'!L36+'002-EXPEDIENTE'!L36+'012-DEPTO ADM.'!L36+'028-DGDO'!L36+'35-DEPTO SAUDE'!L36+'040-051 -COVISA'!L36+'UNID. PERICIA'!L36+'006-NUCLEO DE COMUNICAÇÃO'!L36+'027-CENTRAL MUN. REG.inss'!L36+'029-SETOR DOC. APOIO'!L36+'036-PLANTONISTAS'!L36+'CFerreira inden. e Benef.'!L36+'052-EDUC. AMBINT.'!L36+'053-EPIDEMOL.'!L36+'080-Coord. Informação'!L36+'993-ASS.IMPRENSA'!L36+'038-DISQUE SAUDE'!L36+'240-COORD. ADM.PESSOAL'!L36+'260-APOIO OPER.'!L36+'264-COORD. SET. SERV.'!L36+'994-OUVIDORIA'!L36+'S010-015-20 DEPT. PREEST.CONTAS'!L36+'CUIDANDO DO CUIDADOR'!L36+'SCPS-LESTE'!L36</f>
        <v>0</v>
      </c>
      <c r="M36" s="5">
        <f>'001-GABINETE'!M36+'ASSES. JURIDICA'!M36+'002-EXPEDIENTE'!M36+'012-DEPTO ADM.'!M36+'028-DGDO'!M36+'35-DEPTO SAUDE'!M36+'040-051 -COVISA'!M36+'UNID. PERICIA'!M36+'006-NUCLEO DE COMUNICAÇÃO'!M36+'027-CENTRAL MUN. REG.inss'!M36+'029-SETOR DOC. APOIO'!M36+'036-PLANTONISTAS'!M36+'CFerreira inden. e Benef.'!M36+'052-EDUC. AMBINT.'!M36+'053-EPIDEMOL.'!M36+'080-Coord. Informação'!M36+'993-ASS.IMPRENSA'!M36+'038-DISQUE SAUDE'!M36+'240-COORD. ADM.PESSOAL'!M36+'260-APOIO OPER.'!M36+'264-COORD. SET. SERV.'!M36+'994-OUVIDORIA'!M36+'S010-015-20 DEPT. PREEST.CONTAS'!M36+'CUIDANDO DO CUIDADOR'!M36+'SCPS-LESTE'!M36</f>
        <v>0</v>
      </c>
      <c r="N36" s="5">
        <f>'001-GABINETE'!N36+'ASSES. JURIDICA'!N36+'002-EXPEDIENTE'!N36+'012-DEPTO ADM.'!N36+'028-DGDO'!N36+'35-DEPTO SAUDE'!N36+'040-051 -COVISA'!N36+'UNID. PERICIA'!N36+'006-NUCLEO DE COMUNICAÇÃO'!N36+'027-CENTRAL MUN. REG.inss'!N36+'029-SETOR DOC. APOIO'!N36+'036-PLANTONISTAS'!N36+'CFerreira inden. e Benef.'!N36+'052-EDUC. AMBINT.'!N36+'053-EPIDEMOL.'!N36+'080-Coord. Informação'!N36+'993-ASS.IMPRENSA'!N36+'038-DISQUE SAUDE'!N36+'240-COORD. ADM.PESSOAL'!N36+'260-APOIO OPER.'!N36+'264-COORD. SET. SERV.'!N36+'994-OUVIDORIA'!N36+'S010-015-20 DEPT. PREEST.CONTAS'!N36+'CUIDANDO DO CUIDADOR'!N36+'SCPS-LESTE'!N36</f>
        <v>0</v>
      </c>
    </row>
    <row r="37" spans="2:14" ht="12.75">
      <c r="B37" s="4" t="s">
        <v>36</v>
      </c>
      <c r="C37" s="5">
        <f>'001-GABINETE'!C37+'ASSES. JURIDICA'!C37+'002-EXPEDIENTE'!C37+'012-DEPTO ADM.'!C37+'028-DGDO'!C37+'35-DEPTO SAUDE'!C37+'040-051 -COVISA'!C37+'UNID. PERICIA'!C37+'006-NUCLEO DE COMUNICAÇÃO'!C37+'027-CENTRAL MUN. REG.inss'!C37+'029-SETOR DOC. APOIO'!C37+'036-PLANTONISTAS'!C37+'CFerreira inden. e Benef.'!C37+'052-EDUC. AMBINT.'!C37+'053-EPIDEMOL.'!C37+'080-Coord. Informação'!C37+'993-ASS.IMPRENSA'!C37+'038-DISQUE SAUDE'!C37+'240-COORD. ADM.PESSOAL'!C37+'260-APOIO OPER.'!C37+'264-COORD. SET. SERV.'!C37+'994-OUVIDORIA'!C37+'S010-015-20 DEPT. PREEST.CONTAS'!C37+'CUIDANDO DO CUIDADOR'!C37+'SCPS-LESTE'!C37</f>
        <v>0</v>
      </c>
      <c r="D37" s="5">
        <f>'001-GABINETE'!D37+'ASSES. JURIDICA'!D37+'002-EXPEDIENTE'!D37+'012-DEPTO ADM.'!D37+'028-DGDO'!D37+'35-DEPTO SAUDE'!D37+'040-051 -COVISA'!D37+'UNID. PERICIA'!D37+'006-NUCLEO DE COMUNICAÇÃO'!D37+'027-CENTRAL MUN. REG.inss'!D37+'029-SETOR DOC. APOIO'!D37+'036-PLANTONISTAS'!D37+'CFerreira inden. e Benef.'!D37+'052-EDUC. AMBINT.'!D37+'053-EPIDEMOL.'!D37+'080-Coord. Informação'!D37+'993-ASS.IMPRENSA'!D37+'038-DISQUE SAUDE'!D37+'240-COORD. ADM.PESSOAL'!D37+'260-APOIO OPER.'!D37+'264-COORD. SET. SERV.'!D37+'994-OUVIDORIA'!D37+'S010-015-20 DEPT. PREEST.CONTAS'!D37+'CUIDANDO DO CUIDADOR'!D37+'SCPS-LESTE'!D37</f>
        <v>0</v>
      </c>
      <c r="E37" s="5">
        <f>'001-GABINETE'!E37+'ASSES. JURIDICA'!E37+'002-EXPEDIENTE'!E37+'012-DEPTO ADM.'!E37+'028-DGDO'!E37+'35-DEPTO SAUDE'!E37+'040-051 -COVISA'!E37+'UNID. PERICIA'!E37+'006-NUCLEO DE COMUNICAÇÃO'!E37+'027-CENTRAL MUN. REG.inss'!E37+'029-SETOR DOC. APOIO'!E37+'036-PLANTONISTAS'!E37+'CFerreira inden. e Benef.'!E37+'052-EDUC. AMBINT.'!E37+'053-EPIDEMOL.'!E37+'080-Coord. Informação'!E37+'993-ASS.IMPRENSA'!E37+'038-DISQUE SAUDE'!E37+'240-COORD. ADM.PESSOAL'!E37+'260-APOIO OPER.'!E37+'264-COORD. SET. SERV.'!E37+'994-OUVIDORIA'!E37+'S010-015-20 DEPT. PREEST.CONTAS'!E37+'CUIDANDO DO CUIDADOR'!E37+'SCPS-LESTE'!E37</f>
        <v>0</v>
      </c>
      <c r="F37" s="5">
        <f>'001-GABINETE'!F37+'ASSES. JURIDICA'!F37+'002-EXPEDIENTE'!F37+'012-DEPTO ADM.'!F37+'028-DGDO'!F37+'35-DEPTO SAUDE'!F37+'040-051 -COVISA'!F37+'UNID. PERICIA'!F37+'006-NUCLEO DE COMUNICAÇÃO'!F37+'027-CENTRAL MUN. REG.inss'!F37+'029-SETOR DOC. APOIO'!F37+'036-PLANTONISTAS'!F37+'CFerreira inden. e Benef.'!F37+'052-EDUC. AMBINT.'!F37+'053-EPIDEMOL.'!F37+'080-Coord. Informação'!F37+'993-ASS.IMPRENSA'!F37+'038-DISQUE SAUDE'!F37+'240-COORD. ADM.PESSOAL'!F37+'260-APOIO OPER.'!F37+'264-COORD. SET. SERV.'!F37+'994-OUVIDORIA'!F37+'S010-015-20 DEPT. PREEST.CONTAS'!F37+'CUIDANDO DO CUIDADOR'!F37+'SCPS-LESTE'!F37</f>
        <v>0</v>
      </c>
      <c r="G37" s="5">
        <f>'001-GABINETE'!G37+'ASSES. JURIDICA'!G37+'002-EXPEDIENTE'!G37+'012-DEPTO ADM.'!G37+'028-DGDO'!G37+'35-DEPTO SAUDE'!G37+'040-051 -COVISA'!G37+'UNID. PERICIA'!G37+'006-NUCLEO DE COMUNICAÇÃO'!G37+'027-CENTRAL MUN. REG.inss'!G37+'029-SETOR DOC. APOIO'!G37+'036-PLANTONISTAS'!G37+'CFerreira inden. e Benef.'!G37+'052-EDUC. AMBINT.'!G37+'053-EPIDEMOL.'!G37+'080-Coord. Informação'!G37+'993-ASS.IMPRENSA'!G37+'038-DISQUE SAUDE'!G37+'240-COORD. ADM.PESSOAL'!G37+'260-APOIO OPER.'!G37+'264-COORD. SET. SERV.'!G37+'994-OUVIDORIA'!G37+'S010-015-20 DEPT. PREEST.CONTAS'!G37+'CUIDANDO DO CUIDADOR'!G37+'SCPS-LESTE'!G37</f>
        <v>0</v>
      </c>
      <c r="H37" s="5">
        <f>'001-GABINETE'!H37+'ASSES. JURIDICA'!H37+'002-EXPEDIENTE'!H37+'012-DEPTO ADM.'!H37+'028-DGDO'!H37+'35-DEPTO SAUDE'!H37+'040-051 -COVISA'!H37+'UNID. PERICIA'!H37+'006-NUCLEO DE COMUNICAÇÃO'!H37+'027-CENTRAL MUN. REG.inss'!H37+'029-SETOR DOC. APOIO'!H37+'036-PLANTONISTAS'!H37+'CFerreira inden. e Benef.'!H37+'052-EDUC. AMBINT.'!H37+'053-EPIDEMOL.'!H37+'080-Coord. Informação'!H37+'993-ASS.IMPRENSA'!H37+'038-DISQUE SAUDE'!H37+'240-COORD. ADM.PESSOAL'!H37+'260-APOIO OPER.'!H37+'264-COORD. SET. SERV.'!H37+'994-OUVIDORIA'!H37+'S010-015-20 DEPT. PREEST.CONTAS'!H37+'CUIDANDO DO CUIDADOR'!H37+'SCPS-LESTE'!H37</f>
        <v>0</v>
      </c>
      <c r="I37" s="5">
        <f>'001-GABINETE'!I37+'ASSES. JURIDICA'!I37+'002-EXPEDIENTE'!I37+'012-DEPTO ADM.'!I37+'028-DGDO'!I37+'35-DEPTO SAUDE'!I37+'040-051 -COVISA'!I37+'UNID. PERICIA'!I37+'006-NUCLEO DE COMUNICAÇÃO'!I37+'027-CENTRAL MUN. REG.inss'!I37+'029-SETOR DOC. APOIO'!I37+'036-PLANTONISTAS'!I37+'CFerreira inden. e Benef.'!I37+'052-EDUC. AMBINT.'!I37+'053-EPIDEMOL.'!I37+'080-Coord. Informação'!I37+'993-ASS.IMPRENSA'!I37+'038-DISQUE SAUDE'!I37+'240-COORD. ADM.PESSOAL'!I37+'260-APOIO OPER.'!I37+'264-COORD. SET. SERV.'!I37+'994-OUVIDORIA'!I37+'S010-015-20 DEPT. PREEST.CONTAS'!I37+'CUIDANDO DO CUIDADOR'!I37+'SCPS-LESTE'!I37</f>
        <v>0</v>
      </c>
      <c r="J37" s="5">
        <f>'001-GABINETE'!J37+'ASSES. JURIDICA'!J37+'002-EXPEDIENTE'!J37+'012-DEPTO ADM.'!J37+'028-DGDO'!J37+'35-DEPTO SAUDE'!J37+'040-051 -COVISA'!J37+'UNID. PERICIA'!J37+'006-NUCLEO DE COMUNICAÇÃO'!J37+'027-CENTRAL MUN. REG.inss'!J37+'029-SETOR DOC. APOIO'!J37+'036-PLANTONISTAS'!J37+'CFerreira inden. e Benef.'!J37+'052-EDUC. AMBINT.'!J37+'053-EPIDEMOL.'!J37+'080-Coord. Informação'!J37+'993-ASS.IMPRENSA'!J37+'038-DISQUE SAUDE'!J37+'240-COORD. ADM.PESSOAL'!J37+'260-APOIO OPER.'!J37+'264-COORD. SET. SERV.'!J37+'994-OUVIDORIA'!J37+'S010-015-20 DEPT. PREEST.CONTAS'!J37+'CUIDANDO DO CUIDADOR'!J37+'SCPS-LESTE'!J37</f>
        <v>0</v>
      </c>
      <c r="K37" s="5">
        <f>'001-GABINETE'!K37+'ASSES. JURIDICA'!K37+'002-EXPEDIENTE'!K37+'012-DEPTO ADM.'!K37+'028-DGDO'!K37+'35-DEPTO SAUDE'!K37+'040-051 -COVISA'!K37+'UNID. PERICIA'!K37+'006-NUCLEO DE COMUNICAÇÃO'!K37+'027-CENTRAL MUN. REG.inss'!K37+'029-SETOR DOC. APOIO'!K37+'036-PLANTONISTAS'!K37+'CFerreira inden. e Benef.'!K37+'052-EDUC. AMBINT.'!K37+'053-EPIDEMOL.'!K37+'080-Coord. Informação'!K37+'993-ASS.IMPRENSA'!K37+'038-DISQUE SAUDE'!K37+'240-COORD. ADM.PESSOAL'!K37+'260-APOIO OPER.'!K37+'264-COORD. SET. SERV.'!K37+'994-OUVIDORIA'!K37+'S010-015-20 DEPT. PREEST.CONTAS'!K37+'CUIDANDO DO CUIDADOR'!K37+'SCPS-LESTE'!K37</f>
        <v>0</v>
      </c>
      <c r="L37" s="5">
        <f>'001-GABINETE'!L37+'ASSES. JURIDICA'!L37+'002-EXPEDIENTE'!L37+'012-DEPTO ADM.'!L37+'028-DGDO'!L37+'35-DEPTO SAUDE'!L37+'040-051 -COVISA'!L37+'UNID. PERICIA'!L37+'006-NUCLEO DE COMUNICAÇÃO'!L37+'027-CENTRAL MUN. REG.inss'!L37+'029-SETOR DOC. APOIO'!L37+'036-PLANTONISTAS'!L37+'CFerreira inden. e Benef.'!L37+'052-EDUC. AMBINT.'!L37+'053-EPIDEMOL.'!L37+'080-Coord. Informação'!L37+'993-ASS.IMPRENSA'!L37+'038-DISQUE SAUDE'!L37+'240-COORD. ADM.PESSOAL'!L37+'260-APOIO OPER.'!L37+'264-COORD. SET. SERV.'!L37+'994-OUVIDORIA'!L37+'S010-015-20 DEPT. PREEST.CONTAS'!L37+'CUIDANDO DO CUIDADOR'!L37+'SCPS-LESTE'!L37</f>
        <v>0</v>
      </c>
      <c r="M37" s="5">
        <f>'001-GABINETE'!M37+'ASSES. JURIDICA'!M37+'002-EXPEDIENTE'!M37+'012-DEPTO ADM.'!M37+'028-DGDO'!M37+'35-DEPTO SAUDE'!M37+'040-051 -COVISA'!M37+'UNID. PERICIA'!M37+'006-NUCLEO DE COMUNICAÇÃO'!M37+'027-CENTRAL MUN. REG.inss'!M37+'029-SETOR DOC. APOIO'!M37+'036-PLANTONISTAS'!M37+'CFerreira inden. e Benef.'!M37+'052-EDUC. AMBINT.'!M37+'053-EPIDEMOL.'!M37+'080-Coord. Informação'!M37+'993-ASS.IMPRENSA'!M37+'038-DISQUE SAUDE'!M37+'240-COORD. ADM.PESSOAL'!M37+'260-APOIO OPER.'!M37+'264-COORD. SET. SERV.'!M37+'994-OUVIDORIA'!M37+'S010-015-20 DEPT. PREEST.CONTAS'!M37+'CUIDANDO DO CUIDADOR'!M37+'SCPS-LESTE'!M37</f>
        <v>0</v>
      </c>
      <c r="N37" s="5">
        <f>'001-GABINETE'!N37+'ASSES. JURIDICA'!N37+'002-EXPEDIENTE'!N37+'012-DEPTO ADM.'!N37+'028-DGDO'!N37+'35-DEPTO SAUDE'!N37+'040-051 -COVISA'!N37+'UNID. PERICIA'!N37+'006-NUCLEO DE COMUNICAÇÃO'!N37+'027-CENTRAL MUN. REG.inss'!N37+'029-SETOR DOC. APOIO'!N37+'036-PLANTONISTAS'!N37+'CFerreira inden. e Benef.'!N37+'052-EDUC. AMBINT.'!N37+'053-EPIDEMOL.'!N37+'080-Coord. Informação'!N37+'993-ASS.IMPRENSA'!N37+'038-DISQUE SAUDE'!N37+'240-COORD. ADM.PESSOAL'!N37+'260-APOIO OPER.'!N37+'264-COORD. SET. SERV.'!N37+'994-OUVIDORIA'!N37+'S010-015-20 DEPT. PREEST.CONTAS'!N37+'CUIDANDO DO CUIDADOR'!N37+'SCPS-LESTE'!N37</f>
        <v>0</v>
      </c>
    </row>
    <row r="38" spans="2:14" ht="12.75">
      <c r="B38" s="4" t="s">
        <v>37</v>
      </c>
      <c r="C38" s="5">
        <f>'001-GABINETE'!C38+'ASSES. JURIDICA'!C38+'002-EXPEDIENTE'!C38+'012-DEPTO ADM.'!C38+'028-DGDO'!C38+'35-DEPTO SAUDE'!C38+'040-051 -COVISA'!C38+'UNID. PERICIA'!C38+'006-NUCLEO DE COMUNICAÇÃO'!C38+'027-CENTRAL MUN. REG.inss'!C38+'029-SETOR DOC. APOIO'!C38+'036-PLANTONISTAS'!C38+'CFerreira inden. e Benef.'!C38+'052-EDUC. AMBINT.'!C38+'053-EPIDEMOL.'!C38+'080-Coord. Informação'!C38+'993-ASS.IMPRENSA'!C38+'038-DISQUE SAUDE'!C38+'240-COORD. ADM.PESSOAL'!C38+'260-APOIO OPER.'!C38+'264-COORD. SET. SERV.'!C38+'994-OUVIDORIA'!C38+'S010-015-20 DEPT. PREEST.CONTAS'!C38+'CUIDANDO DO CUIDADOR'!C38+'SCPS-LESTE'!C38</f>
        <v>1364813.22</v>
      </c>
      <c r="D38" s="5">
        <f>'001-GABINETE'!D38+'ASSES. JURIDICA'!D38+'002-EXPEDIENTE'!D38+'012-DEPTO ADM.'!D38+'028-DGDO'!D38+'35-DEPTO SAUDE'!D38+'040-051 -COVISA'!D38+'UNID. PERICIA'!D38+'006-NUCLEO DE COMUNICAÇÃO'!D38+'027-CENTRAL MUN. REG.inss'!D38+'029-SETOR DOC. APOIO'!D38+'036-PLANTONISTAS'!D38+'CFerreira inden. e Benef.'!D38+'052-EDUC. AMBINT.'!D38+'053-EPIDEMOL.'!D38+'080-Coord. Informação'!D38+'993-ASS.IMPRENSA'!D38+'038-DISQUE SAUDE'!D38+'240-COORD. ADM.PESSOAL'!D38+'260-APOIO OPER.'!D38+'264-COORD. SET. SERV.'!D38+'994-OUVIDORIA'!D38+'S010-015-20 DEPT. PREEST.CONTAS'!D38+'CUIDANDO DO CUIDADOR'!D38+'SCPS-LESTE'!D38</f>
        <v>1413662.9200000002</v>
      </c>
      <c r="E38" s="5">
        <f>'001-GABINETE'!E38+'ASSES. JURIDICA'!E38+'002-EXPEDIENTE'!E38+'012-DEPTO ADM.'!E38+'028-DGDO'!E38+'35-DEPTO SAUDE'!E38+'040-051 -COVISA'!E38+'UNID. PERICIA'!E38+'006-NUCLEO DE COMUNICAÇÃO'!E38+'027-CENTRAL MUN. REG.inss'!E38+'029-SETOR DOC. APOIO'!E38+'036-PLANTONISTAS'!E38+'CFerreira inden. e Benef.'!E38+'052-EDUC. AMBINT.'!E38+'053-EPIDEMOL.'!E38+'080-Coord. Informação'!E38+'993-ASS.IMPRENSA'!E38+'038-DISQUE SAUDE'!E38+'240-COORD. ADM.PESSOAL'!E38+'260-APOIO OPER.'!E38+'264-COORD. SET. SERV.'!E38+'994-OUVIDORIA'!E38+'S010-015-20 DEPT. PREEST.CONTAS'!E38+'CUIDANDO DO CUIDADOR'!E38+'SCPS-LESTE'!E38</f>
        <v>1411049.9800000002</v>
      </c>
      <c r="F38" s="5">
        <f>'001-GABINETE'!F38+'ASSES. JURIDICA'!F38+'002-EXPEDIENTE'!F38+'012-DEPTO ADM.'!F38+'028-DGDO'!F38+'35-DEPTO SAUDE'!F38+'040-051 -COVISA'!F38+'UNID. PERICIA'!F38+'006-NUCLEO DE COMUNICAÇÃO'!F38+'027-CENTRAL MUN. REG.inss'!F38+'029-SETOR DOC. APOIO'!F38+'036-PLANTONISTAS'!F38+'CFerreira inden. e Benef.'!F38+'052-EDUC. AMBINT.'!F38+'053-EPIDEMOL.'!F38+'080-Coord. Informação'!F38+'993-ASS.IMPRENSA'!F38+'038-DISQUE SAUDE'!F38+'240-COORD. ADM.PESSOAL'!F38+'260-APOIO OPER.'!F38+'264-COORD. SET. SERV.'!F38+'994-OUVIDORIA'!F38+'S010-015-20 DEPT. PREEST.CONTAS'!F38+'CUIDANDO DO CUIDADOR'!F38+'SCPS-LESTE'!F38</f>
        <v>1389681.5000000005</v>
      </c>
      <c r="G38" s="5">
        <f>'001-GABINETE'!G38+'ASSES. JURIDICA'!G38+'002-EXPEDIENTE'!G38+'012-DEPTO ADM.'!G38+'028-DGDO'!G38+'35-DEPTO SAUDE'!G38+'040-051 -COVISA'!G38+'UNID. PERICIA'!G38+'006-NUCLEO DE COMUNICAÇÃO'!G38+'027-CENTRAL MUN. REG.inss'!G38+'029-SETOR DOC. APOIO'!G38+'036-PLANTONISTAS'!G38+'CFerreira inden. e Benef.'!G38+'052-EDUC. AMBINT.'!G38+'053-EPIDEMOL.'!G38+'080-Coord. Informação'!G38+'993-ASS.IMPRENSA'!G38+'038-DISQUE SAUDE'!G38+'240-COORD. ADM.PESSOAL'!G38+'260-APOIO OPER.'!G38+'264-COORD. SET. SERV.'!G38+'994-OUVIDORIA'!G38+'S010-015-20 DEPT. PREEST.CONTAS'!G38+'CUIDANDO DO CUIDADOR'!G38+'SCPS-LESTE'!G38</f>
        <v>1493176.9900000002</v>
      </c>
      <c r="H38" s="5">
        <f>'001-GABINETE'!H38+'ASSES. JURIDICA'!H38+'002-EXPEDIENTE'!H38+'012-DEPTO ADM.'!H38+'028-DGDO'!H38+'35-DEPTO SAUDE'!H38+'040-051 -COVISA'!H38+'UNID. PERICIA'!H38+'006-NUCLEO DE COMUNICAÇÃO'!H38+'027-CENTRAL MUN. REG.inss'!H38+'029-SETOR DOC. APOIO'!H38+'036-PLANTONISTAS'!H38+'CFerreira inden. e Benef.'!H38+'052-EDUC. AMBINT.'!H38+'053-EPIDEMOL.'!H38+'080-Coord. Informação'!H38+'993-ASS.IMPRENSA'!H38+'038-DISQUE SAUDE'!H38+'240-COORD. ADM.PESSOAL'!H38+'260-APOIO OPER.'!H38+'264-COORD. SET. SERV.'!H38+'994-OUVIDORIA'!H38+'S010-015-20 DEPT. PREEST.CONTAS'!H38+'CUIDANDO DO CUIDADOR'!H38+'SCPS-LESTE'!H38</f>
        <v>1857639.3800000001</v>
      </c>
      <c r="I38" s="5">
        <f>'001-GABINETE'!I38+'ASSES. JURIDICA'!I38+'002-EXPEDIENTE'!I38+'012-DEPTO ADM.'!I38+'028-DGDO'!I38+'35-DEPTO SAUDE'!I38+'040-051 -COVISA'!I38+'UNID. PERICIA'!I38+'006-NUCLEO DE COMUNICAÇÃO'!I38+'027-CENTRAL MUN. REG.inss'!I38+'029-SETOR DOC. APOIO'!I38+'036-PLANTONISTAS'!I38+'CFerreira inden. e Benef.'!I38+'052-EDUC. AMBINT.'!I38+'053-EPIDEMOL.'!I38+'080-Coord. Informação'!I38+'993-ASS.IMPRENSA'!I38+'038-DISQUE SAUDE'!I38+'240-COORD. ADM.PESSOAL'!I38+'260-APOIO OPER.'!I38+'264-COORD. SET. SERV.'!I38+'994-OUVIDORIA'!I38+'S010-015-20 DEPT. PREEST.CONTAS'!I38+'CUIDANDO DO CUIDADOR'!I38+'SCPS-LESTE'!I38</f>
        <v>1887399.1</v>
      </c>
      <c r="J38" s="5">
        <f>'001-GABINETE'!J38+'ASSES. JURIDICA'!J38+'002-EXPEDIENTE'!J38+'012-DEPTO ADM.'!J38+'028-DGDO'!J38+'35-DEPTO SAUDE'!J38+'040-051 -COVISA'!J38+'UNID. PERICIA'!J38+'006-NUCLEO DE COMUNICAÇÃO'!J38+'027-CENTRAL MUN. REG.inss'!J38+'029-SETOR DOC. APOIO'!J38+'036-PLANTONISTAS'!J38+'CFerreira inden. e Benef.'!J38+'052-EDUC. AMBINT.'!J38+'053-EPIDEMOL.'!J38+'080-Coord. Informação'!J38+'993-ASS.IMPRENSA'!J38+'038-DISQUE SAUDE'!J38+'240-COORD. ADM.PESSOAL'!J38+'260-APOIO OPER.'!J38+'264-COORD. SET. SERV.'!J38+'994-OUVIDORIA'!J38+'S010-015-20 DEPT. PREEST.CONTAS'!J38+'CUIDANDO DO CUIDADOR'!J38+'SCPS-LESTE'!J38</f>
        <v>1802585.8800000001</v>
      </c>
      <c r="K38" s="5">
        <f>'001-GABINETE'!K38+'ASSES. JURIDICA'!K38+'002-EXPEDIENTE'!K38+'012-DEPTO ADM.'!K38+'028-DGDO'!K38+'35-DEPTO SAUDE'!K38+'040-051 -COVISA'!K38+'UNID. PERICIA'!K38+'006-NUCLEO DE COMUNICAÇÃO'!K38+'027-CENTRAL MUN. REG.inss'!K38+'029-SETOR DOC. APOIO'!K38+'036-PLANTONISTAS'!K38+'CFerreira inden. e Benef.'!K38+'052-EDUC. AMBINT.'!K38+'053-EPIDEMOL.'!K38+'080-Coord. Informação'!K38+'993-ASS.IMPRENSA'!K38+'038-DISQUE SAUDE'!K38+'240-COORD. ADM.PESSOAL'!K38+'260-APOIO OPER.'!K38+'264-COORD. SET. SERV.'!K38+'994-OUVIDORIA'!K38+'S010-015-20 DEPT. PREEST.CONTAS'!K38+'CUIDANDO DO CUIDADOR'!K38+'SCPS-LESTE'!K38</f>
        <v>1719075.4600000004</v>
      </c>
      <c r="L38" s="5">
        <f>'001-GABINETE'!L38+'ASSES. JURIDICA'!L38+'002-EXPEDIENTE'!L38+'012-DEPTO ADM.'!L38+'028-DGDO'!L38+'35-DEPTO SAUDE'!L38+'040-051 -COVISA'!L38+'UNID. PERICIA'!L38+'006-NUCLEO DE COMUNICAÇÃO'!L38+'027-CENTRAL MUN. REG.inss'!L38+'029-SETOR DOC. APOIO'!L38+'036-PLANTONISTAS'!L38+'CFerreira inden. e Benef.'!L38+'052-EDUC. AMBINT.'!L38+'053-EPIDEMOL.'!L38+'080-Coord. Informação'!L38+'993-ASS.IMPRENSA'!L38+'038-DISQUE SAUDE'!L38+'240-COORD. ADM.PESSOAL'!L38+'260-APOIO OPER.'!L38+'264-COORD. SET. SERV.'!L38+'994-OUVIDORIA'!L38+'S010-015-20 DEPT. PREEST.CONTAS'!L38+'CUIDANDO DO CUIDADOR'!L38+'SCPS-LESTE'!L38</f>
        <v>1677876.62</v>
      </c>
      <c r="M38" s="5">
        <f>'001-GABINETE'!M38+'ASSES. JURIDICA'!M38+'002-EXPEDIENTE'!M38+'012-DEPTO ADM.'!M38+'028-DGDO'!M38+'35-DEPTO SAUDE'!M38+'040-051 -COVISA'!M38+'UNID. PERICIA'!M38+'006-NUCLEO DE COMUNICAÇÃO'!M38+'027-CENTRAL MUN. REG.inss'!M38+'029-SETOR DOC. APOIO'!M38+'036-PLANTONISTAS'!M38+'CFerreira inden. e Benef.'!M38+'052-EDUC. AMBINT.'!M38+'053-EPIDEMOL.'!M38+'080-Coord. Informação'!M38+'993-ASS.IMPRENSA'!M38+'038-DISQUE SAUDE'!M38+'240-COORD. ADM.PESSOAL'!M38+'260-APOIO OPER.'!M38+'264-COORD. SET. SERV.'!M38+'994-OUVIDORIA'!M38+'S010-015-20 DEPT. PREEST.CONTAS'!M38+'CUIDANDO DO CUIDADOR'!M38+'SCPS-LESTE'!M38</f>
        <v>1807010.44</v>
      </c>
      <c r="N38" s="5">
        <f>'001-GABINETE'!N38+'ASSES. JURIDICA'!N38+'002-EXPEDIENTE'!N38+'012-DEPTO ADM.'!N38+'028-DGDO'!N38+'35-DEPTO SAUDE'!N38+'040-051 -COVISA'!N38+'UNID. PERICIA'!N38+'006-NUCLEO DE COMUNICAÇÃO'!N38+'027-CENTRAL MUN. REG.inss'!N38+'029-SETOR DOC. APOIO'!N38+'036-PLANTONISTAS'!N38+'CFerreira inden. e Benef.'!N38+'052-EDUC. AMBINT.'!N38+'053-EPIDEMOL.'!N38+'080-Coord. Informação'!N38+'993-ASS.IMPRENSA'!N38+'038-DISQUE SAUDE'!N38+'240-COORD. ADM.PESSOAL'!N38+'260-APOIO OPER.'!N38+'264-COORD. SET. SERV.'!N38+'994-OUVIDORIA'!N38+'S010-015-20 DEPT. PREEST.CONTAS'!N38+'CUIDANDO DO CUIDADOR'!N38+'SCPS-LESTE'!N38</f>
        <v>1806949.1900000002</v>
      </c>
    </row>
    <row r="39" spans="2:14" ht="12.75">
      <c r="B39" s="4" t="s">
        <v>38</v>
      </c>
      <c r="C39" s="5">
        <f>'001-GABINETE'!C39+'ASSES. JURIDICA'!C39+'002-EXPEDIENTE'!C39+'012-DEPTO ADM.'!C39+'028-DGDO'!C39+'35-DEPTO SAUDE'!C39+'040-051 -COVISA'!C39+'UNID. PERICIA'!C39+'006-NUCLEO DE COMUNICAÇÃO'!C39+'027-CENTRAL MUN. REG.inss'!C39+'029-SETOR DOC. APOIO'!C39+'036-PLANTONISTAS'!C39+'CFerreira inden. e Benef.'!C39+'052-EDUC. AMBINT.'!C39+'053-EPIDEMOL.'!C39+'080-Coord. Informação'!C39+'993-ASS.IMPRENSA'!C39+'038-DISQUE SAUDE'!C39+'240-COORD. ADM.PESSOAL'!C39+'260-APOIO OPER.'!C39+'264-COORD. SET. SERV.'!C39+'994-OUVIDORIA'!C39+'S010-015-20 DEPT. PREEST.CONTAS'!C39+'CUIDANDO DO CUIDADOR'!C39+'SCPS-LESTE'!C39</f>
        <v>450388.36259999993</v>
      </c>
      <c r="D39" s="5">
        <f>'001-GABINETE'!D39+'ASSES. JURIDICA'!D39+'002-EXPEDIENTE'!D39+'012-DEPTO ADM.'!D39+'028-DGDO'!D39+'35-DEPTO SAUDE'!D39+'040-051 -COVISA'!D39+'UNID. PERICIA'!D39+'006-NUCLEO DE COMUNICAÇÃO'!D39+'027-CENTRAL MUN. REG.inss'!D39+'029-SETOR DOC. APOIO'!D39+'036-PLANTONISTAS'!D39+'CFerreira inden. e Benef.'!D39+'052-EDUC. AMBINT.'!D39+'053-EPIDEMOL.'!D39+'080-Coord. Informação'!D39+'993-ASS.IMPRENSA'!D39+'038-DISQUE SAUDE'!D39+'240-COORD. ADM.PESSOAL'!D39+'260-APOIO OPER.'!D39+'264-COORD. SET. SERV.'!D39+'994-OUVIDORIA'!D39+'S010-015-20 DEPT. PREEST.CONTAS'!D39+'CUIDANDO DO CUIDADOR'!D39+'SCPS-LESTE'!D39</f>
        <v>466508.7636</v>
      </c>
      <c r="E39" s="5">
        <f>'001-GABINETE'!E39+'ASSES. JURIDICA'!E39+'002-EXPEDIENTE'!E39+'012-DEPTO ADM.'!E39+'028-DGDO'!E39+'35-DEPTO SAUDE'!E39+'040-051 -COVISA'!E39+'UNID. PERICIA'!E39+'006-NUCLEO DE COMUNICAÇÃO'!E39+'027-CENTRAL MUN. REG.inss'!E39+'029-SETOR DOC. APOIO'!E39+'036-PLANTONISTAS'!E39+'CFerreira inden. e Benef.'!E39+'052-EDUC. AMBINT.'!E39+'053-EPIDEMOL.'!E39+'080-Coord. Informação'!E39+'993-ASS.IMPRENSA'!E39+'038-DISQUE SAUDE'!E39+'240-COORD. ADM.PESSOAL'!E39+'260-APOIO OPER.'!E39+'264-COORD. SET. SERV.'!E39+'994-OUVIDORIA'!E39+'S010-015-20 DEPT. PREEST.CONTAS'!E39+'CUIDANDO DO CUIDADOR'!E39+'SCPS-LESTE'!E39</f>
        <v>465646.4934</v>
      </c>
      <c r="F39" s="5">
        <f>'001-GABINETE'!F39+'ASSES. JURIDICA'!F39+'002-EXPEDIENTE'!F39+'012-DEPTO ADM.'!F39+'028-DGDO'!F39+'35-DEPTO SAUDE'!F39+'040-051 -COVISA'!F39+'UNID. PERICIA'!F39+'006-NUCLEO DE COMUNICAÇÃO'!F39+'027-CENTRAL MUN. REG.inss'!F39+'029-SETOR DOC. APOIO'!F39+'036-PLANTONISTAS'!F39+'CFerreira inden. e Benef.'!F39+'052-EDUC. AMBINT.'!F39+'053-EPIDEMOL.'!F39+'080-Coord. Informação'!F39+'993-ASS.IMPRENSA'!F39+'038-DISQUE SAUDE'!F39+'240-COORD. ADM.PESSOAL'!F39+'260-APOIO OPER.'!F39+'264-COORD. SET. SERV.'!F39+'994-OUVIDORIA'!F39+'S010-015-20 DEPT. PREEST.CONTAS'!F39+'CUIDANDO DO CUIDADOR'!F39+'SCPS-LESTE'!F39</f>
        <v>458594.895</v>
      </c>
      <c r="G39" s="5">
        <f>'001-GABINETE'!G39+'ASSES. JURIDICA'!G39+'002-EXPEDIENTE'!G39+'012-DEPTO ADM.'!G39+'028-DGDO'!G39+'35-DEPTO SAUDE'!G39+'040-051 -COVISA'!G39+'UNID. PERICIA'!G39+'006-NUCLEO DE COMUNICAÇÃO'!G39+'027-CENTRAL MUN. REG.inss'!G39+'029-SETOR DOC. APOIO'!G39+'036-PLANTONISTAS'!G39+'CFerreira inden. e Benef.'!G39+'052-EDUC. AMBINT.'!G39+'053-EPIDEMOL.'!G39+'080-Coord. Informação'!G39+'993-ASS.IMPRENSA'!G39+'038-DISQUE SAUDE'!G39+'240-COORD. ADM.PESSOAL'!G39+'260-APOIO OPER.'!G39+'264-COORD. SET. SERV.'!G39+'994-OUVIDORIA'!G39+'S010-015-20 DEPT. PREEST.CONTAS'!G39+'CUIDANDO DO CUIDADOR'!G39+'SCPS-LESTE'!G39</f>
        <v>492748.4067</v>
      </c>
      <c r="H39" s="5">
        <f>'001-GABINETE'!H39+'ASSES. JURIDICA'!H39+'002-EXPEDIENTE'!H39+'012-DEPTO ADM.'!H39+'028-DGDO'!H39+'35-DEPTO SAUDE'!H39+'040-051 -COVISA'!H39+'UNID. PERICIA'!H39+'006-NUCLEO DE COMUNICAÇÃO'!H39+'027-CENTRAL MUN. REG.inss'!H39+'029-SETOR DOC. APOIO'!H39+'036-PLANTONISTAS'!H39+'CFerreira inden. e Benef.'!H39+'052-EDUC. AMBINT.'!H39+'053-EPIDEMOL.'!H39+'080-Coord. Informação'!H39+'993-ASS.IMPRENSA'!H39+'038-DISQUE SAUDE'!H39+'240-COORD. ADM.PESSOAL'!H39+'260-APOIO OPER.'!H39+'264-COORD. SET. SERV.'!H39+'994-OUVIDORIA'!H39+'S010-015-20 DEPT. PREEST.CONTAS'!H39+'CUIDANDO DO CUIDADOR'!H39+'SCPS-LESTE'!H39</f>
        <v>613020.9954000002</v>
      </c>
      <c r="I39" s="5">
        <f>'001-GABINETE'!I39+'ASSES. JURIDICA'!I39+'002-EXPEDIENTE'!I39+'012-DEPTO ADM.'!I39+'028-DGDO'!I39+'35-DEPTO SAUDE'!I39+'040-051 -COVISA'!I39+'UNID. PERICIA'!I39+'006-NUCLEO DE COMUNICAÇÃO'!I39+'027-CENTRAL MUN. REG.inss'!I39+'029-SETOR DOC. APOIO'!I39+'036-PLANTONISTAS'!I39+'CFerreira inden. e Benef.'!I39+'052-EDUC. AMBINT.'!I39+'053-EPIDEMOL.'!I39+'080-Coord. Informação'!I39+'993-ASS.IMPRENSA'!I39+'038-DISQUE SAUDE'!I39+'240-COORD. ADM.PESSOAL'!I39+'260-APOIO OPER.'!I39+'264-COORD. SET. SERV.'!I39+'994-OUVIDORIA'!I39+'S010-015-20 DEPT. PREEST.CONTAS'!I39+'CUIDANDO DO CUIDADOR'!I39+'SCPS-LESTE'!I39</f>
        <v>622841.7030000001</v>
      </c>
      <c r="J39" s="5">
        <f>'001-GABINETE'!J39+'ASSES. JURIDICA'!J39+'002-EXPEDIENTE'!J39+'012-DEPTO ADM.'!J39+'028-DGDO'!J39+'35-DEPTO SAUDE'!J39+'040-051 -COVISA'!J39+'UNID. PERICIA'!J39+'006-NUCLEO DE COMUNICAÇÃO'!J39+'027-CENTRAL MUN. REG.inss'!J39+'029-SETOR DOC. APOIO'!J39+'036-PLANTONISTAS'!J39+'CFerreira inden. e Benef.'!J39+'052-EDUC. AMBINT.'!J39+'053-EPIDEMOL.'!J39+'080-Coord. Informação'!J39+'993-ASS.IMPRENSA'!J39+'038-DISQUE SAUDE'!J39+'240-COORD. ADM.PESSOAL'!J39+'260-APOIO OPER.'!J39+'264-COORD. SET. SERV.'!J39+'994-OUVIDORIA'!J39+'S010-015-20 DEPT. PREEST.CONTAS'!J39+'CUIDANDO DO CUIDADOR'!J39+'SCPS-LESTE'!J39</f>
        <v>594853.3404000002</v>
      </c>
      <c r="K39" s="5">
        <f>'001-GABINETE'!K39+'ASSES. JURIDICA'!K39+'002-EXPEDIENTE'!K39+'012-DEPTO ADM.'!K39+'028-DGDO'!K39+'35-DEPTO SAUDE'!K39+'040-051 -COVISA'!K39+'UNID. PERICIA'!K39+'006-NUCLEO DE COMUNICAÇÃO'!K39+'027-CENTRAL MUN. REG.inss'!K39+'029-SETOR DOC. APOIO'!K39+'036-PLANTONISTAS'!K39+'CFerreira inden. e Benef.'!K39+'052-EDUC. AMBINT.'!K39+'053-EPIDEMOL.'!K39+'080-Coord. Informação'!K39+'993-ASS.IMPRENSA'!K39+'038-DISQUE SAUDE'!K39+'240-COORD. ADM.PESSOAL'!K39+'260-APOIO OPER.'!K39+'264-COORD. SET. SERV.'!K39+'994-OUVIDORIA'!K39+'S010-015-20 DEPT. PREEST.CONTAS'!K39+'CUIDANDO DO CUIDADOR'!K39+'SCPS-LESTE'!K39</f>
        <v>567294.9018000002</v>
      </c>
      <c r="L39" s="5">
        <f>'001-GABINETE'!L39+'ASSES. JURIDICA'!L39+'002-EXPEDIENTE'!L39+'012-DEPTO ADM.'!L39+'028-DGDO'!L39+'35-DEPTO SAUDE'!L39+'040-051 -COVISA'!L39+'UNID. PERICIA'!L39+'006-NUCLEO DE COMUNICAÇÃO'!L39+'027-CENTRAL MUN. REG.inss'!L39+'029-SETOR DOC. APOIO'!L39+'036-PLANTONISTAS'!L39+'CFerreira inden. e Benef.'!L39+'052-EDUC. AMBINT.'!L39+'053-EPIDEMOL.'!L39+'080-Coord. Informação'!L39+'993-ASS.IMPRENSA'!L39+'038-DISQUE SAUDE'!L39+'240-COORD. ADM.PESSOAL'!L39+'260-APOIO OPER.'!L39+'264-COORD. SET. SERV.'!L39+'994-OUVIDORIA'!L39+'S010-015-20 DEPT. PREEST.CONTAS'!L39+'CUIDANDO DO CUIDADOR'!L39+'SCPS-LESTE'!L39</f>
        <v>553699.2846</v>
      </c>
      <c r="M39" s="5">
        <f>'001-GABINETE'!M39+'ASSES. JURIDICA'!M39+'002-EXPEDIENTE'!M39+'012-DEPTO ADM.'!M39+'028-DGDO'!M39+'35-DEPTO SAUDE'!M39+'040-051 -COVISA'!M39+'UNID. PERICIA'!M39+'006-NUCLEO DE COMUNICAÇÃO'!M39+'027-CENTRAL MUN. REG.inss'!M39+'029-SETOR DOC. APOIO'!M39+'036-PLANTONISTAS'!M39+'CFerreira inden. e Benef.'!M39+'052-EDUC. AMBINT.'!M39+'053-EPIDEMOL.'!M39+'080-Coord. Informação'!M39+'993-ASS.IMPRENSA'!M39+'038-DISQUE SAUDE'!M39+'240-COORD. ADM.PESSOAL'!M39+'260-APOIO OPER.'!M39+'264-COORD. SET. SERV.'!M39+'994-OUVIDORIA'!M39+'S010-015-20 DEPT. PREEST.CONTAS'!M39+'CUIDANDO DO CUIDADOR'!M39+'SCPS-LESTE'!M39</f>
        <v>596313.4452000002</v>
      </c>
      <c r="N39" s="5">
        <f>'001-GABINETE'!N39+'ASSES. JURIDICA'!N39+'002-EXPEDIENTE'!N39+'012-DEPTO ADM.'!N39+'028-DGDO'!N39+'35-DEPTO SAUDE'!N39+'040-051 -COVISA'!N39+'UNID. PERICIA'!N39+'006-NUCLEO DE COMUNICAÇÃO'!N39+'027-CENTRAL MUN. REG.inss'!N39+'029-SETOR DOC. APOIO'!N39+'036-PLANTONISTAS'!N39+'CFerreira inden. e Benef.'!N39+'052-EDUC. AMBINT.'!N39+'053-EPIDEMOL.'!N39+'080-Coord. Informação'!N39+'993-ASS.IMPRENSA'!N39+'038-DISQUE SAUDE'!N39+'240-COORD. ADM.PESSOAL'!N39+'260-APOIO OPER.'!N39+'264-COORD. SET. SERV.'!N39+'994-OUVIDORIA'!N39+'S010-015-20 DEPT. PREEST.CONTAS'!N39+'CUIDANDO DO CUIDADOR'!N39+'SCPS-LESTE'!N39</f>
        <v>596293.2327000003</v>
      </c>
    </row>
    <row r="40" spans="2:14" ht="12.75">
      <c r="B40" s="4" t="s">
        <v>48</v>
      </c>
      <c r="C40" s="5">
        <f>'001-GABINETE'!C40+'ASSES. JURIDICA'!C40+'002-EXPEDIENTE'!C40+'012-DEPTO ADM.'!C40+'028-DGDO'!C40+'35-DEPTO SAUDE'!C40+'040-051 -COVISA'!C40+'UNID. PERICIA'!C40+'006-NUCLEO DE COMUNICAÇÃO'!C40+'027-CENTRAL MUN. REG.inss'!C40+'029-SETOR DOC. APOIO'!C40+'036-PLANTONISTAS'!C40+'CFerreira inden. e Benef.'!C40+'052-EDUC. AMBINT.'!C40+'053-EPIDEMOL.'!C40+'080-Coord. Informação'!C40+'993-ASS.IMPRENSA'!C40+'038-DISQUE SAUDE'!C40+'240-COORD. ADM.PESSOAL'!C40+'260-APOIO OPER.'!C40+'264-COORD. SET. SERV.'!C40+'994-OUVIDORIA'!C40+'S010-015-20 DEPT. PREEST.CONTAS'!C40+'CUIDANDO DO CUIDADOR'!C40+'SCPS-LESTE'!C40</f>
        <v>0</v>
      </c>
      <c r="D40" s="5">
        <f>'001-GABINETE'!D40+'ASSES. JURIDICA'!D40+'002-EXPEDIENTE'!D40+'012-DEPTO ADM.'!D40+'028-DGDO'!D40+'35-DEPTO SAUDE'!D40+'040-051 -COVISA'!D40+'UNID. PERICIA'!D40+'006-NUCLEO DE COMUNICAÇÃO'!D40+'027-CENTRAL MUN. REG.inss'!D40+'029-SETOR DOC. APOIO'!D40+'036-PLANTONISTAS'!D40+'CFerreira inden. e Benef.'!D40+'052-EDUC. AMBINT.'!D40+'053-EPIDEMOL.'!D40+'080-Coord. Informação'!D40+'993-ASS.IMPRENSA'!D40+'038-DISQUE SAUDE'!D40+'240-COORD. ADM.PESSOAL'!D40+'260-APOIO OPER.'!D40+'264-COORD. SET. SERV.'!D40+'994-OUVIDORIA'!D40+'S010-015-20 DEPT. PREEST.CONTAS'!D40+'CUIDANDO DO CUIDADOR'!D40+'SCPS-LESTE'!D40</f>
        <v>0</v>
      </c>
      <c r="E40" s="5">
        <f>'001-GABINETE'!E40+'ASSES. JURIDICA'!E40+'002-EXPEDIENTE'!E40+'012-DEPTO ADM.'!E40+'028-DGDO'!E40+'35-DEPTO SAUDE'!E40+'040-051 -COVISA'!E40+'UNID. PERICIA'!E40+'006-NUCLEO DE COMUNICAÇÃO'!E40+'027-CENTRAL MUN. REG.inss'!E40+'029-SETOR DOC. APOIO'!E40+'036-PLANTONISTAS'!E40+'CFerreira inden. e Benef.'!E40+'052-EDUC. AMBINT.'!E40+'053-EPIDEMOL.'!E40+'080-Coord. Informação'!E40+'993-ASS.IMPRENSA'!E40+'038-DISQUE SAUDE'!E40+'240-COORD. ADM.PESSOAL'!E40+'260-APOIO OPER.'!E40+'264-COORD. SET. SERV.'!E40+'994-OUVIDORIA'!E40+'S010-015-20 DEPT. PREEST.CONTAS'!E40+'CUIDANDO DO CUIDADOR'!E40+'SCPS-LESTE'!E40</f>
        <v>0</v>
      </c>
      <c r="F40" s="5">
        <f>'001-GABINETE'!F40+'ASSES. JURIDICA'!F40+'002-EXPEDIENTE'!F40+'012-DEPTO ADM.'!F40+'028-DGDO'!F40+'35-DEPTO SAUDE'!F40+'040-051 -COVISA'!F40+'UNID. PERICIA'!F40+'006-NUCLEO DE COMUNICAÇÃO'!F40+'027-CENTRAL MUN. REG.inss'!F40+'029-SETOR DOC. APOIO'!F40+'036-PLANTONISTAS'!F40+'CFerreira inden. e Benef.'!F40+'052-EDUC. AMBINT.'!F40+'053-EPIDEMOL.'!F40+'080-Coord. Informação'!F40+'993-ASS.IMPRENSA'!F40+'038-DISQUE SAUDE'!F40+'240-COORD. ADM.PESSOAL'!F40+'260-APOIO OPER.'!F40+'264-COORD. SET. SERV.'!F40+'994-OUVIDORIA'!F40+'S010-015-20 DEPT. PREEST.CONTAS'!F40+'CUIDANDO DO CUIDADOR'!F40+'SCPS-LESTE'!F40</f>
        <v>0</v>
      </c>
      <c r="G40" s="5">
        <f>'001-GABINETE'!G40+'ASSES. JURIDICA'!G40+'002-EXPEDIENTE'!G40+'012-DEPTO ADM.'!G40+'028-DGDO'!G40+'35-DEPTO SAUDE'!G40+'040-051 -COVISA'!G40+'UNID. PERICIA'!G40+'006-NUCLEO DE COMUNICAÇÃO'!G40+'027-CENTRAL MUN. REG.inss'!G40+'029-SETOR DOC. APOIO'!G40+'036-PLANTONISTAS'!G40+'CFerreira inden. e Benef.'!G40+'052-EDUC. AMBINT.'!G40+'053-EPIDEMOL.'!G40+'080-Coord. Informação'!G40+'993-ASS.IMPRENSA'!G40+'038-DISQUE SAUDE'!G40+'240-COORD. ADM.PESSOAL'!G40+'260-APOIO OPER.'!G40+'264-COORD. SET. SERV.'!G40+'994-OUVIDORIA'!G40+'S010-015-20 DEPT. PREEST.CONTAS'!G40+'CUIDANDO DO CUIDADOR'!G40+'SCPS-LESTE'!G40</f>
        <v>0</v>
      </c>
      <c r="H40" s="5">
        <f>'001-GABINETE'!H40+'ASSES. JURIDICA'!H40+'002-EXPEDIENTE'!H40+'012-DEPTO ADM.'!H40+'028-DGDO'!H40+'35-DEPTO SAUDE'!H40+'040-051 -COVISA'!H40+'UNID. PERICIA'!H40+'006-NUCLEO DE COMUNICAÇÃO'!H40+'027-CENTRAL MUN. REG.inss'!H40+'029-SETOR DOC. APOIO'!H40+'036-PLANTONISTAS'!H40+'CFerreira inden. e Benef.'!H40+'052-EDUC. AMBINT.'!H40+'053-EPIDEMOL.'!H40+'080-Coord. Informação'!H40+'993-ASS.IMPRENSA'!H40+'038-DISQUE SAUDE'!H40+'240-COORD. ADM.PESSOAL'!H40+'260-APOIO OPER.'!H40+'264-COORD. SET. SERV.'!H40+'994-OUVIDORIA'!H40+'S010-015-20 DEPT. PREEST.CONTAS'!H40+'CUIDANDO DO CUIDADOR'!H40+'SCPS-LESTE'!H40</f>
        <v>0</v>
      </c>
      <c r="I40" s="5">
        <f>'001-GABINETE'!I40+'ASSES. JURIDICA'!I40+'002-EXPEDIENTE'!I40+'012-DEPTO ADM.'!I40+'028-DGDO'!I40+'35-DEPTO SAUDE'!I40+'040-051 -COVISA'!I40+'UNID. PERICIA'!I40+'006-NUCLEO DE COMUNICAÇÃO'!I40+'027-CENTRAL MUN. REG.inss'!I40+'029-SETOR DOC. APOIO'!I40+'036-PLANTONISTAS'!I40+'CFerreira inden. e Benef.'!I40+'052-EDUC. AMBINT.'!I40+'053-EPIDEMOL.'!I40+'080-Coord. Informação'!I40+'993-ASS.IMPRENSA'!I40+'038-DISQUE SAUDE'!I40+'240-COORD. ADM.PESSOAL'!I40+'260-APOIO OPER.'!I40+'264-COORD. SET. SERV.'!I40+'994-OUVIDORIA'!I40+'S010-015-20 DEPT. PREEST.CONTAS'!I40+'CUIDANDO DO CUIDADOR'!I40+'SCPS-LESTE'!I40</f>
        <v>0</v>
      </c>
      <c r="J40" s="5">
        <f>'001-GABINETE'!J40+'ASSES. JURIDICA'!J40+'002-EXPEDIENTE'!J40+'012-DEPTO ADM.'!J40+'028-DGDO'!J40+'35-DEPTO SAUDE'!J40+'040-051 -COVISA'!J40+'UNID. PERICIA'!J40+'006-NUCLEO DE COMUNICAÇÃO'!J40+'027-CENTRAL MUN. REG.inss'!J40+'029-SETOR DOC. APOIO'!J40+'036-PLANTONISTAS'!J40+'CFerreira inden. e Benef.'!J40+'052-EDUC. AMBINT.'!J40+'053-EPIDEMOL.'!J40+'080-Coord. Informação'!J40+'993-ASS.IMPRENSA'!J40+'038-DISQUE SAUDE'!J40+'240-COORD. ADM.PESSOAL'!J40+'260-APOIO OPER.'!J40+'264-COORD. SET. SERV.'!J40+'994-OUVIDORIA'!J40+'S010-015-20 DEPT. PREEST.CONTAS'!J40+'CUIDANDO DO CUIDADOR'!J40+'SCPS-LESTE'!J40</f>
        <v>0</v>
      </c>
      <c r="K40" s="5">
        <f>'001-GABINETE'!K40+'ASSES. JURIDICA'!K40+'002-EXPEDIENTE'!K40+'012-DEPTO ADM.'!K40+'028-DGDO'!K40+'35-DEPTO SAUDE'!K40+'040-051 -COVISA'!K40+'UNID. PERICIA'!K40+'006-NUCLEO DE COMUNICAÇÃO'!K40+'027-CENTRAL MUN. REG.inss'!K40+'029-SETOR DOC. APOIO'!K40+'036-PLANTONISTAS'!K40+'CFerreira inden. e Benef.'!K40+'052-EDUC. AMBINT.'!K40+'053-EPIDEMOL.'!K40+'080-Coord. Informação'!K40+'993-ASS.IMPRENSA'!K40+'038-DISQUE SAUDE'!K40+'240-COORD. ADM.PESSOAL'!K40+'260-APOIO OPER.'!K40+'264-COORD. SET. SERV.'!K40+'994-OUVIDORIA'!K40+'S010-015-20 DEPT. PREEST.CONTAS'!K40+'CUIDANDO DO CUIDADOR'!K40+'SCPS-LESTE'!K40</f>
        <v>0</v>
      </c>
      <c r="L40" s="5">
        <f>'001-GABINETE'!L40+'ASSES. JURIDICA'!L40+'002-EXPEDIENTE'!L40+'012-DEPTO ADM.'!L40+'028-DGDO'!L40+'35-DEPTO SAUDE'!L40+'040-051 -COVISA'!L40+'UNID. PERICIA'!L40+'006-NUCLEO DE COMUNICAÇÃO'!L40+'027-CENTRAL MUN. REG.inss'!L40+'029-SETOR DOC. APOIO'!L40+'036-PLANTONISTAS'!L40+'CFerreira inden. e Benef.'!L40+'052-EDUC. AMBINT.'!L40+'053-EPIDEMOL.'!L40+'080-Coord. Informação'!L40+'993-ASS.IMPRENSA'!L40+'038-DISQUE SAUDE'!L40+'240-COORD. ADM.PESSOAL'!L40+'260-APOIO OPER.'!L40+'264-COORD. SET. SERV.'!L40+'994-OUVIDORIA'!L40+'S010-015-20 DEPT. PREEST.CONTAS'!L40+'CUIDANDO DO CUIDADOR'!L40+'SCPS-LESTE'!L40</f>
        <v>0</v>
      </c>
      <c r="M40" s="5">
        <f>'001-GABINETE'!M40+'ASSES. JURIDICA'!M40+'002-EXPEDIENTE'!M40+'012-DEPTO ADM.'!M40+'028-DGDO'!M40+'35-DEPTO SAUDE'!M40+'040-051 -COVISA'!M40+'UNID. PERICIA'!M40+'006-NUCLEO DE COMUNICAÇÃO'!M40+'027-CENTRAL MUN. REG.inss'!M40+'029-SETOR DOC. APOIO'!M40+'036-PLANTONISTAS'!M40+'CFerreira inden. e Benef.'!M40+'052-EDUC. AMBINT.'!M40+'053-EPIDEMOL.'!M40+'080-Coord. Informação'!M40+'993-ASS.IMPRENSA'!M40+'038-DISQUE SAUDE'!M40+'240-COORD. ADM.PESSOAL'!M40+'260-APOIO OPER.'!M40+'264-COORD. SET. SERV.'!M40+'994-OUVIDORIA'!M40+'S010-015-20 DEPT. PREEST.CONTAS'!M40+'CUIDANDO DO CUIDADOR'!M40+'SCPS-LESTE'!M40</f>
        <v>0</v>
      </c>
      <c r="N40" s="5">
        <f>'001-GABINETE'!N40+'ASSES. JURIDICA'!N40+'002-EXPEDIENTE'!N40+'012-DEPTO ADM.'!N40+'028-DGDO'!N40+'35-DEPTO SAUDE'!N40+'040-051 -COVISA'!N40+'UNID. PERICIA'!N40+'006-NUCLEO DE COMUNICAÇÃO'!N40+'027-CENTRAL MUN. REG.inss'!N40+'029-SETOR DOC. APOIO'!N40+'036-PLANTONISTAS'!N40+'CFerreira inden. e Benef.'!N40+'052-EDUC. AMBINT.'!N40+'053-EPIDEMOL.'!N40+'080-Coord. Informação'!N40+'993-ASS.IMPRENSA'!N40+'038-DISQUE SAUDE'!N40+'240-COORD. ADM.PESSOAL'!N40+'260-APOIO OPER.'!N40+'264-COORD. SET. SERV.'!N40+'994-OUVIDORIA'!N40+'S010-015-20 DEPT. PREEST.CONTAS'!N40+'CUIDANDO DO CUIDADOR'!N40+'SCPS-LESTE'!N40</f>
        <v>0</v>
      </c>
    </row>
    <row r="41" spans="2:15" ht="12.75">
      <c r="B41" s="4" t="s">
        <v>40</v>
      </c>
      <c r="C41" s="5">
        <f>'001-GABINETE'!C41+'ASSES. JURIDICA'!C41+'002-EXPEDIENTE'!C41+'012-DEPTO ADM.'!C41+'028-DGDO'!C41+'35-DEPTO SAUDE'!C41+'040-051 -COVISA'!C41+'UNID. PERICIA'!C41+'006-NUCLEO DE COMUNICAÇÃO'!C41+'027-CENTRAL MUN. REG.inss'!C41+'029-SETOR DOC. APOIO'!C41+'036-PLANTONISTAS'!C41+'CFerreira inden. e Benef.'!C41+'052-EDUC. AMBINT.'!C41+'053-EPIDEMOL.'!C41+'080-Coord. Informação'!C41+'993-ASS.IMPRENSA'!C41+'038-DISQUE SAUDE'!C41+'240-COORD. ADM.PESSOAL'!C41+'260-APOIO OPER.'!C41+'264-COORD. SET. SERV.'!C41+'994-OUVIDORIA'!C41+'S010-015-20 DEPT. PREEST.CONTAS'!C41+'CUIDANDO DO CUIDADOR'!C41+'SCPS-LESTE'!C41</f>
        <v>0</v>
      </c>
      <c r="D41" s="5">
        <f>'001-GABINETE'!D41+'ASSES. JURIDICA'!D41+'002-EXPEDIENTE'!D41+'012-DEPTO ADM.'!D41+'028-DGDO'!D41+'35-DEPTO SAUDE'!D41+'040-051 -COVISA'!D41+'UNID. PERICIA'!D41+'006-NUCLEO DE COMUNICAÇÃO'!D41+'027-CENTRAL MUN. REG.inss'!D41+'029-SETOR DOC. APOIO'!D41+'036-PLANTONISTAS'!D41+'CFerreira inden. e Benef.'!D41+'052-EDUC. AMBINT.'!D41+'053-EPIDEMOL.'!D41+'080-Coord. Informação'!D41+'993-ASS.IMPRENSA'!D41+'038-DISQUE SAUDE'!D41+'240-COORD. ADM.PESSOAL'!D41+'260-APOIO OPER.'!D41+'264-COORD. SET. SERV.'!D41+'994-OUVIDORIA'!D41+'S010-015-20 DEPT. PREEST.CONTAS'!D41+'CUIDANDO DO CUIDADOR'!D41+'SCPS-LESTE'!D41</f>
        <v>254.8328678857</v>
      </c>
      <c r="E41" s="5">
        <f>'001-GABINETE'!E41+'ASSES. JURIDICA'!E41+'002-EXPEDIENTE'!E41+'012-DEPTO ADM.'!E41+'028-DGDO'!E41+'35-DEPTO SAUDE'!E41+'040-051 -COVISA'!E41+'UNID. PERICIA'!E41+'006-NUCLEO DE COMUNICAÇÃO'!E41+'027-CENTRAL MUN. REG.inss'!E41+'029-SETOR DOC. APOIO'!E41+'036-PLANTONISTAS'!E41+'CFerreira inden. e Benef.'!E41+'052-EDUC. AMBINT.'!E41+'053-EPIDEMOL.'!E41+'080-Coord. Informação'!E41+'993-ASS.IMPRENSA'!E41+'038-DISQUE SAUDE'!E41+'240-COORD. ADM.PESSOAL'!E41+'260-APOIO OPER.'!E41+'264-COORD. SET. SERV.'!E41+'994-OUVIDORIA'!E41+'S010-015-20 DEPT. PREEST.CONTAS'!E41+'CUIDANDO DO CUIDADOR'!E41+'SCPS-LESTE'!E41</f>
        <v>0</v>
      </c>
      <c r="F41" s="5">
        <f>'001-GABINETE'!F41+'ASSES. JURIDICA'!F41+'002-EXPEDIENTE'!F41+'012-DEPTO ADM.'!F41+'028-DGDO'!F41+'35-DEPTO SAUDE'!F41+'040-051 -COVISA'!F41+'UNID. PERICIA'!F41+'006-NUCLEO DE COMUNICAÇÃO'!F41+'027-CENTRAL MUN. REG.inss'!F41+'029-SETOR DOC. APOIO'!F41+'036-PLANTONISTAS'!F41+'CFerreira inden. e Benef.'!F41+'052-EDUC. AMBINT.'!F41+'053-EPIDEMOL.'!F41+'080-Coord. Informação'!F41+'993-ASS.IMPRENSA'!F41+'038-DISQUE SAUDE'!F41+'240-COORD. ADM.PESSOAL'!F41+'260-APOIO OPER.'!F41+'264-COORD. SET. SERV.'!F41+'994-OUVIDORIA'!F41+'S010-015-20 DEPT. PREEST.CONTAS'!F41+'CUIDANDO DO CUIDADOR'!F41+'SCPS-LESTE'!F41</f>
        <v>0</v>
      </c>
      <c r="G41" s="5">
        <f>'001-GABINETE'!G41+'ASSES. JURIDICA'!G41+'002-EXPEDIENTE'!G41+'012-DEPTO ADM.'!G41+'028-DGDO'!G41+'35-DEPTO SAUDE'!G41+'040-051 -COVISA'!G41+'UNID. PERICIA'!G41+'006-NUCLEO DE COMUNICAÇÃO'!G41+'027-CENTRAL MUN. REG.inss'!G41+'029-SETOR DOC. APOIO'!G41+'036-PLANTONISTAS'!G41+'CFerreira inden. e Benef.'!G41+'052-EDUC. AMBINT.'!G41+'053-EPIDEMOL.'!G41+'080-Coord. Informação'!G41+'993-ASS.IMPRENSA'!G41+'038-DISQUE SAUDE'!G41+'240-COORD. ADM.PESSOAL'!G41+'260-APOIO OPER.'!G41+'264-COORD. SET. SERV.'!G41+'994-OUVIDORIA'!G41+'S010-015-20 DEPT. PREEST.CONTAS'!G41+'CUIDANDO DO CUIDADOR'!G41+'SCPS-LESTE'!G41</f>
        <v>0</v>
      </c>
      <c r="H41" s="5">
        <f>'001-GABINETE'!H41+'ASSES. JURIDICA'!H41+'002-EXPEDIENTE'!H41+'012-DEPTO ADM.'!H41+'028-DGDO'!H41+'35-DEPTO SAUDE'!H41+'040-051 -COVISA'!H41+'UNID. PERICIA'!H41+'006-NUCLEO DE COMUNICAÇÃO'!H41+'027-CENTRAL MUN. REG.inss'!H41+'029-SETOR DOC. APOIO'!H41+'036-PLANTONISTAS'!H41+'CFerreira inden. e Benef.'!H41+'052-EDUC. AMBINT.'!H41+'053-EPIDEMOL.'!H41+'080-Coord. Informação'!H41+'993-ASS.IMPRENSA'!H41+'038-DISQUE SAUDE'!H41+'240-COORD. ADM.PESSOAL'!H41+'260-APOIO OPER.'!H41+'264-COORD. SET. SERV.'!H41+'994-OUVIDORIA'!H41+'S010-015-20 DEPT. PREEST.CONTAS'!H41+'CUIDANDO DO CUIDADOR'!H41+'SCPS-LESTE'!H41</f>
        <v>0</v>
      </c>
      <c r="I41" s="5">
        <f>'001-GABINETE'!I41+'ASSES. JURIDICA'!I41+'002-EXPEDIENTE'!I41+'012-DEPTO ADM.'!I41+'028-DGDO'!I41+'35-DEPTO SAUDE'!I41+'040-051 -COVISA'!I41+'UNID. PERICIA'!I41+'006-NUCLEO DE COMUNICAÇÃO'!I41+'027-CENTRAL MUN. REG.inss'!I41+'029-SETOR DOC. APOIO'!I41+'036-PLANTONISTAS'!I41+'CFerreira inden. e Benef.'!I41+'052-EDUC. AMBINT.'!I41+'053-EPIDEMOL.'!I41+'080-Coord. Informação'!I41+'993-ASS.IMPRENSA'!I41+'038-DISQUE SAUDE'!I41+'240-COORD. ADM.PESSOAL'!I41+'260-APOIO OPER.'!I41+'264-COORD. SET. SERV.'!I41+'994-OUVIDORIA'!I41+'S010-015-20 DEPT. PREEST.CONTAS'!I41+'CUIDANDO DO CUIDADOR'!I41+'SCPS-LESTE'!I41</f>
        <v>0</v>
      </c>
      <c r="J41" s="5">
        <f>'001-GABINETE'!J41+'ASSES. JURIDICA'!J41+'002-EXPEDIENTE'!J41+'012-DEPTO ADM.'!J41+'028-DGDO'!J41+'35-DEPTO SAUDE'!J41+'040-051 -COVISA'!J41+'UNID. PERICIA'!J41+'006-NUCLEO DE COMUNICAÇÃO'!J41+'027-CENTRAL MUN. REG.inss'!J41+'029-SETOR DOC. APOIO'!J41+'036-PLANTONISTAS'!J41+'CFerreira inden. e Benef.'!J41+'052-EDUC. AMBINT.'!J41+'053-EPIDEMOL.'!J41+'080-Coord. Informação'!J41+'993-ASS.IMPRENSA'!J41+'038-DISQUE SAUDE'!J41+'240-COORD. ADM.PESSOAL'!J41+'260-APOIO OPER.'!J41+'264-COORD. SET. SERV.'!J41+'994-OUVIDORIA'!J41+'S010-015-20 DEPT. PREEST.CONTAS'!J41+'CUIDANDO DO CUIDADOR'!J41+'SCPS-LESTE'!J41</f>
        <v>0</v>
      </c>
      <c r="K41" s="5">
        <f>'001-GABINETE'!K41+'ASSES. JURIDICA'!K41+'002-EXPEDIENTE'!K41+'012-DEPTO ADM.'!K41+'028-DGDO'!K41+'35-DEPTO SAUDE'!K41+'040-051 -COVISA'!K41+'UNID. PERICIA'!K41+'006-NUCLEO DE COMUNICAÇÃO'!K41+'027-CENTRAL MUN. REG.inss'!K41+'029-SETOR DOC. APOIO'!K41+'036-PLANTONISTAS'!K41+'CFerreira inden. e Benef.'!K41+'052-EDUC. AMBINT.'!K41+'053-EPIDEMOL.'!K41+'080-Coord. Informação'!K41+'993-ASS.IMPRENSA'!K41+'038-DISQUE SAUDE'!K41+'240-COORD. ADM.PESSOAL'!K41+'260-APOIO OPER.'!K41+'264-COORD. SET. SERV.'!K41+'994-OUVIDORIA'!K41+'S010-015-20 DEPT. PREEST.CONTAS'!K41+'CUIDANDO DO CUIDADOR'!K41+'SCPS-LESTE'!K41</f>
        <v>0</v>
      </c>
      <c r="L41" s="5">
        <f>'001-GABINETE'!L41+'ASSES. JURIDICA'!L41+'002-EXPEDIENTE'!L41+'012-DEPTO ADM.'!L41+'028-DGDO'!L41+'35-DEPTO SAUDE'!L41+'040-051 -COVISA'!L41+'UNID. PERICIA'!L41+'006-NUCLEO DE COMUNICAÇÃO'!L41+'027-CENTRAL MUN. REG.inss'!L41+'029-SETOR DOC. APOIO'!L41+'036-PLANTONISTAS'!L41+'CFerreira inden. e Benef.'!L41+'052-EDUC. AMBINT.'!L41+'053-EPIDEMOL.'!L41+'080-Coord. Informação'!L41+'993-ASS.IMPRENSA'!L41+'038-DISQUE SAUDE'!L41+'240-COORD. ADM.PESSOAL'!L41+'260-APOIO OPER.'!L41+'264-COORD. SET. SERV.'!L41+'994-OUVIDORIA'!L41+'S010-015-20 DEPT. PREEST.CONTAS'!L41+'CUIDANDO DO CUIDADOR'!L41+'SCPS-LESTE'!L41</f>
        <v>0</v>
      </c>
      <c r="M41" s="5">
        <f>'001-GABINETE'!M41+'ASSES. JURIDICA'!M41+'002-EXPEDIENTE'!M41+'012-DEPTO ADM.'!M41+'028-DGDO'!M41+'35-DEPTO SAUDE'!M41+'040-051 -COVISA'!M41+'UNID. PERICIA'!M41+'006-NUCLEO DE COMUNICAÇÃO'!M41+'027-CENTRAL MUN. REG.inss'!M41+'029-SETOR DOC. APOIO'!M41+'036-PLANTONISTAS'!M41+'CFerreira inden. e Benef.'!M41+'052-EDUC. AMBINT.'!M41+'053-EPIDEMOL.'!M41+'080-Coord. Informação'!M41+'993-ASS.IMPRENSA'!M41+'038-DISQUE SAUDE'!M41+'240-COORD. ADM.PESSOAL'!M41+'260-APOIO OPER.'!M41+'264-COORD. SET. SERV.'!M41+'994-OUVIDORIA'!M41+'S010-015-20 DEPT. PREEST.CONTAS'!M41+'CUIDANDO DO CUIDADOR'!M41+'SCPS-LESTE'!M41</f>
        <v>0</v>
      </c>
      <c r="N41" s="5">
        <f>'001-GABINETE'!N41+'ASSES. JURIDICA'!N41+'002-EXPEDIENTE'!N41+'012-DEPTO ADM.'!N41+'028-DGDO'!N41+'35-DEPTO SAUDE'!N41+'040-051 -COVISA'!N41+'UNID. PERICIA'!N41+'006-NUCLEO DE COMUNICAÇÃO'!N41+'027-CENTRAL MUN. REG.inss'!N41+'029-SETOR DOC. APOIO'!N41+'036-PLANTONISTAS'!N41+'CFerreira inden. e Benef.'!N41+'052-EDUC. AMBINT.'!N41+'053-EPIDEMOL.'!N41+'080-Coord. Informação'!N41+'993-ASS.IMPRENSA'!N41+'038-DISQUE SAUDE'!N41+'240-COORD. ADM.PESSOAL'!N41+'260-APOIO OPER.'!N41+'264-COORD. SET. SERV.'!N41+'994-OUVIDORIA'!N41+'S010-015-20 DEPT. PREEST.CONTAS'!N41+'CUIDANDO DO CUIDADOR'!N41+'SCPS-LESTE'!N41</f>
        <v>0</v>
      </c>
      <c r="O41" s="13"/>
    </row>
    <row r="42" spans="2:14" ht="12.75">
      <c r="B42" s="4" t="s">
        <v>41</v>
      </c>
      <c r="C42" s="5">
        <f>'001-GABINETE'!C42+'ASSES. JURIDICA'!C42+'002-EXPEDIENTE'!C42+'012-DEPTO ADM.'!C42+'028-DGDO'!C42+'35-DEPTO SAUDE'!C42+'040-051 -COVISA'!C42+'UNID. PERICIA'!C42+'006-NUCLEO DE COMUNICAÇÃO'!C42+'027-CENTRAL MUN. REG.inss'!C42+'029-SETOR DOC. APOIO'!C42+'036-PLANTONISTAS'!C42+'CFerreira inden. e Benef.'!C42+'052-EDUC. AMBINT.'!C42+'053-EPIDEMOL.'!C42+'080-Coord. Informação'!C42+'993-ASS.IMPRENSA'!C42+'038-DISQUE SAUDE'!C42+'240-COORD. ADM.PESSOAL'!C42+'260-APOIO OPER.'!C42+'264-COORD. SET. SERV.'!C42+'994-OUVIDORIA'!C42+'S010-015-20 DEPT. PREEST.CONTAS'!C42+'CUIDANDO DO CUIDADOR'!C42+'SCPS-LESTE'!C42</f>
        <v>0</v>
      </c>
      <c r="D42" s="5">
        <f>'001-GABINETE'!D42+'ASSES. JURIDICA'!D42+'002-EXPEDIENTE'!D42+'012-DEPTO ADM.'!D42+'028-DGDO'!D42+'35-DEPTO SAUDE'!D42+'040-051 -COVISA'!D42+'UNID. PERICIA'!D42+'006-NUCLEO DE COMUNICAÇÃO'!D42+'027-CENTRAL MUN. REG.inss'!D42+'029-SETOR DOC. APOIO'!D42+'036-PLANTONISTAS'!D42+'CFerreira inden. e Benef.'!D42+'052-EDUC. AMBINT.'!D42+'053-EPIDEMOL.'!D42+'080-Coord. Informação'!D42+'993-ASS.IMPRENSA'!D42+'038-DISQUE SAUDE'!D42+'240-COORD. ADM.PESSOAL'!D42+'260-APOIO OPER.'!D42+'264-COORD. SET. SERV.'!D42+'994-OUVIDORIA'!D42+'S010-015-20 DEPT. PREEST.CONTAS'!D42+'CUIDANDO DO CUIDADOR'!D42+'SCPS-LESTE'!D42</f>
        <v>0</v>
      </c>
      <c r="E42" s="5">
        <f>'001-GABINETE'!E42+'ASSES. JURIDICA'!E42+'002-EXPEDIENTE'!E42+'012-DEPTO ADM.'!E42+'028-DGDO'!E42+'35-DEPTO SAUDE'!E42+'040-051 -COVISA'!E42+'UNID. PERICIA'!E42+'006-NUCLEO DE COMUNICAÇÃO'!E42+'027-CENTRAL MUN. REG.inss'!E42+'029-SETOR DOC. APOIO'!E42+'036-PLANTONISTAS'!E42+'CFerreira inden. e Benef.'!E42+'052-EDUC. AMBINT.'!E42+'053-EPIDEMOL.'!E42+'080-Coord. Informação'!E42+'993-ASS.IMPRENSA'!E42+'038-DISQUE SAUDE'!E42+'240-COORD. ADM.PESSOAL'!E42+'260-APOIO OPER.'!E42+'264-COORD. SET. SERV.'!E42+'994-OUVIDORIA'!E42+'S010-015-20 DEPT. PREEST.CONTAS'!E42+'CUIDANDO DO CUIDADOR'!E42+'SCPS-LESTE'!E42</f>
        <v>0</v>
      </c>
      <c r="F42" s="5">
        <f>'001-GABINETE'!F42+'ASSES. JURIDICA'!F42+'002-EXPEDIENTE'!F42+'012-DEPTO ADM.'!F42+'028-DGDO'!F42+'35-DEPTO SAUDE'!F42+'040-051 -COVISA'!F42+'UNID. PERICIA'!F42+'006-NUCLEO DE COMUNICAÇÃO'!F42+'027-CENTRAL MUN. REG.inss'!F42+'029-SETOR DOC. APOIO'!F42+'036-PLANTONISTAS'!F42+'CFerreira inden. e Benef.'!F42+'052-EDUC. AMBINT.'!F42+'053-EPIDEMOL.'!F42+'080-Coord. Informação'!F42+'993-ASS.IMPRENSA'!F42+'038-DISQUE SAUDE'!F42+'240-COORD. ADM.PESSOAL'!F42+'260-APOIO OPER.'!F42+'264-COORD. SET. SERV.'!F42+'994-OUVIDORIA'!F42+'S010-015-20 DEPT. PREEST.CONTAS'!F42+'CUIDANDO DO CUIDADOR'!F42+'SCPS-LESTE'!F42</f>
        <v>0</v>
      </c>
      <c r="G42" s="5">
        <f>'001-GABINETE'!G42+'ASSES. JURIDICA'!G42+'002-EXPEDIENTE'!G42+'012-DEPTO ADM.'!G42+'028-DGDO'!G42+'35-DEPTO SAUDE'!G42+'040-051 -COVISA'!G42+'UNID. PERICIA'!G42+'006-NUCLEO DE COMUNICAÇÃO'!G42+'027-CENTRAL MUN. REG.inss'!G42+'029-SETOR DOC. APOIO'!G42+'036-PLANTONISTAS'!G42+'CFerreira inden. e Benef.'!G42+'052-EDUC. AMBINT.'!G42+'053-EPIDEMOL.'!G42+'080-Coord. Informação'!G42+'993-ASS.IMPRENSA'!G42+'038-DISQUE SAUDE'!G42+'240-COORD. ADM.PESSOAL'!G42+'260-APOIO OPER.'!G42+'264-COORD. SET. SERV.'!G42+'994-OUVIDORIA'!G42+'S010-015-20 DEPT. PREEST.CONTAS'!G42+'CUIDANDO DO CUIDADOR'!G42+'SCPS-LESTE'!G42</f>
        <v>0</v>
      </c>
      <c r="H42" s="5">
        <f>'001-GABINETE'!H42+'ASSES. JURIDICA'!H42+'002-EXPEDIENTE'!H42+'012-DEPTO ADM.'!H42+'028-DGDO'!H42+'35-DEPTO SAUDE'!H42+'040-051 -COVISA'!H42+'UNID. PERICIA'!H42+'006-NUCLEO DE COMUNICAÇÃO'!H42+'027-CENTRAL MUN. REG.inss'!H42+'029-SETOR DOC. APOIO'!H42+'036-PLANTONISTAS'!H42+'CFerreira inden. e Benef.'!H42+'052-EDUC. AMBINT.'!H42+'053-EPIDEMOL.'!H42+'080-Coord. Informação'!H42+'993-ASS.IMPRENSA'!H42+'038-DISQUE SAUDE'!H42+'240-COORD. ADM.PESSOAL'!H42+'260-APOIO OPER.'!H42+'264-COORD. SET. SERV.'!H42+'994-OUVIDORIA'!H42+'S010-015-20 DEPT. PREEST.CONTAS'!H42+'CUIDANDO DO CUIDADOR'!H42+'SCPS-LESTE'!H42</f>
        <v>0</v>
      </c>
      <c r="I42" s="5">
        <f>'001-GABINETE'!I42+'ASSES. JURIDICA'!I42+'002-EXPEDIENTE'!I42+'012-DEPTO ADM.'!I42+'028-DGDO'!I42+'35-DEPTO SAUDE'!I42+'040-051 -COVISA'!I42+'UNID. PERICIA'!I42+'006-NUCLEO DE COMUNICAÇÃO'!I42+'027-CENTRAL MUN. REG.inss'!I42+'029-SETOR DOC. APOIO'!I42+'036-PLANTONISTAS'!I42+'CFerreira inden. e Benef.'!I42+'052-EDUC. AMBINT.'!I42+'053-EPIDEMOL.'!I42+'080-Coord. Informação'!I42+'993-ASS.IMPRENSA'!I42+'038-DISQUE SAUDE'!I42+'240-COORD. ADM.PESSOAL'!I42+'260-APOIO OPER.'!I42+'264-COORD. SET. SERV.'!I42+'994-OUVIDORIA'!I42+'S010-015-20 DEPT. PREEST.CONTAS'!I42+'CUIDANDO DO CUIDADOR'!I42+'SCPS-LESTE'!I42</f>
        <v>0</v>
      </c>
      <c r="J42" s="5">
        <f>'001-GABINETE'!J42+'ASSES. JURIDICA'!J42+'002-EXPEDIENTE'!J42+'012-DEPTO ADM.'!J42+'028-DGDO'!J42+'35-DEPTO SAUDE'!J42+'040-051 -COVISA'!J42+'UNID. PERICIA'!J42+'006-NUCLEO DE COMUNICAÇÃO'!J42+'027-CENTRAL MUN. REG.inss'!J42+'029-SETOR DOC. APOIO'!J42+'036-PLANTONISTAS'!J42+'CFerreira inden. e Benef.'!J42+'052-EDUC. AMBINT.'!J42+'053-EPIDEMOL.'!J42+'080-Coord. Informação'!J42+'993-ASS.IMPRENSA'!J42+'038-DISQUE SAUDE'!J42+'240-COORD. ADM.PESSOAL'!J42+'260-APOIO OPER.'!J42+'264-COORD. SET. SERV.'!J42+'994-OUVIDORIA'!J42+'S010-015-20 DEPT. PREEST.CONTAS'!J42+'CUIDANDO DO CUIDADOR'!J42+'SCPS-LESTE'!J42</f>
        <v>0</v>
      </c>
      <c r="K42" s="5">
        <f>'001-GABINETE'!K42+'ASSES. JURIDICA'!K42+'002-EXPEDIENTE'!K42+'012-DEPTO ADM.'!K42+'028-DGDO'!K42+'35-DEPTO SAUDE'!K42+'040-051 -COVISA'!K42+'UNID. PERICIA'!K42+'006-NUCLEO DE COMUNICAÇÃO'!K42+'027-CENTRAL MUN. REG.inss'!K42+'029-SETOR DOC. APOIO'!K42+'036-PLANTONISTAS'!K42+'CFerreira inden. e Benef.'!K42+'052-EDUC. AMBINT.'!K42+'053-EPIDEMOL.'!K42+'080-Coord. Informação'!K42+'993-ASS.IMPRENSA'!K42+'038-DISQUE SAUDE'!K42+'240-COORD. ADM.PESSOAL'!K42+'260-APOIO OPER.'!K42+'264-COORD. SET. SERV.'!K42+'994-OUVIDORIA'!K42+'S010-015-20 DEPT. PREEST.CONTAS'!K42+'CUIDANDO DO CUIDADOR'!K42+'SCPS-LESTE'!K42</f>
        <v>0</v>
      </c>
      <c r="L42" s="5">
        <f>'001-GABINETE'!L42+'ASSES. JURIDICA'!L42+'002-EXPEDIENTE'!L42+'012-DEPTO ADM.'!L42+'028-DGDO'!L42+'35-DEPTO SAUDE'!L42+'040-051 -COVISA'!L42+'UNID. PERICIA'!L42+'006-NUCLEO DE COMUNICAÇÃO'!L42+'027-CENTRAL MUN. REG.inss'!L42+'029-SETOR DOC. APOIO'!L42+'036-PLANTONISTAS'!L42+'CFerreira inden. e Benef.'!L42+'052-EDUC. AMBINT.'!L42+'053-EPIDEMOL.'!L42+'080-Coord. Informação'!L42+'993-ASS.IMPRENSA'!L42+'038-DISQUE SAUDE'!L42+'240-COORD. ADM.PESSOAL'!L42+'260-APOIO OPER.'!L42+'264-COORD. SET. SERV.'!L42+'994-OUVIDORIA'!L42+'S010-015-20 DEPT. PREEST.CONTAS'!L42+'CUIDANDO DO CUIDADOR'!L42+'SCPS-LESTE'!L42</f>
        <v>0</v>
      </c>
      <c r="M42" s="5">
        <f>'001-GABINETE'!M42+'ASSES. JURIDICA'!M42+'002-EXPEDIENTE'!M42+'012-DEPTO ADM.'!M42+'028-DGDO'!M42+'35-DEPTO SAUDE'!M42+'040-051 -COVISA'!M42+'UNID. PERICIA'!M42+'006-NUCLEO DE COMUNICAÇÃO'!M42+'027-CENTRAL MUN. REG.inss'!M42+'029-SETOR DOC. APOIO'!M42+'036-PLANTONISTAS'!M42+'CFerreira inden. e Benef.'!M42+'052-EDUC. AMBINT.'!M42+'053-EPIDEMOL.'!M42+'080-Coord. Informação'!M42+'993-ASS.IMPRENSA'!M42+'038-DISQUE SAUDE'!M42+'240-COORD. ADM.PESSOAL'!M42+'260-APOIO OPER.'!M42+'264-COORD. SET. SERV.'!M42+'994-OUVIDORIA'!M42+'S010-015-20 DEPT. PREEST.CONTAS'!M42+'CUIDANDO DO CUIDADOR'!M42+'SCPS-LESTE'!M42</f>
        <v>0</v>
      </c>
      <c r="N42" s="5">
        <f>'001-GABINETE'!N42+'ASSES. JURIDICA'!N42+'002-EXPEDIENTE'!N42+'012-DEPTO ADM.'!N42+'028-DGDO'!N42+'35-DEPTO SAUDE'!N42+'040-051 -COVISA'!N42+'UNID. PERICIA'!N42+'006-NUCLEO DE COMUNICAÇÃO'!N42+'027-CENTRAL MUN. REG.inss'!N42+'029-SETOR DOC. APOIO'!N42+'036-PLANTONISTAS'!N42+'CFerreira inden. e Benef.'!N42+'052-EDUC. AMBINT.'!N42+'053-EPIDEMOL.'!N42+'080-Coord. Informação'!N42+'993-ASS.IMPRENSA'!N42+'038-DISQUE SAUDE'!N42+'240-COORD. ADM.PESSOAL'!N42+'260-APOIO OPER.'!N42+'264-COORD. SET. SERV.'!N42+'994-OUVIDORIA'!N42+'S010-015-20 DEPT. PREEST.CONTAS'!N42+'CUIDANDO DO CUIDADOR'!N42+'SCPS-LESTE'!N42</f>
        <v>0</v>
      </c>
    </row>
    <row r="43" spans="2:14" ht="12.75">
      <c r="B43" s="4" t="s">
        <v>42</v>
      </c>
      <c r="C43" s="5">
        <f>'001-GABINETE'!C43+'ASSES. JURIDICA'!C43+'002-EXPEDIENTE'!C43+'012-DEPTO ADM.'!C43+'028-DGDO'!C43+'35-DEPTO SAUDE'!C43+'040-051 -COVISA'!C43+'UNID. PERICIA'!C43+'006-NUCLEO DE COMUNICAÇÃO'!C43+'027-CENTRAL MUN. REG.inss'!C43+'029-SETOR DOC. APOIO'!C43+'036-PLANTONISTAS'!C43+'CFerreira inden. e Benef.'!C43+'052-EDUC. AMBINT.'!C43+'053-EPIDEMOL.'!C43+'080-Coord. Informação'!C43+'993-ASS.IMPRENSA'!C43+'038-DISQUE SAUDE'!C43+'240-COORD. ADM.PESSOAL'!C43+'260-APOIO OPER.'!C43+'264-COORD. SET. SERV.'!C43+'994-OUVIDORIA'!C43+'S010-015-20 DEPT. PREEST.CONTAS'!C43+'CUIDANDO DO CUIDADOR'!C43+'SCPS-LESTE'!C43</f>
        <v>0</v>
      </c>
      <c r="D43" s="5">
        <f>'001-GABINETE'!D43+'ASSES. JURIDICA'!D43+'002-EXPEDIENTE'!D43+'012-DEPTO ADM.'!D43+'028-DGDO'!D43+'35-DEPTO SAUDE'!D43+'040-051 -COVISA'!D43+'UNID. PERICIA'!D43+'006-NUCLEO DE COMUNICAÇÃO'!D43+'027-CENTRAL MUN. REG.inss'!D43+'029-SETOR DOC. APOIO'!D43+'036-PLANTONISTAS'!D43+'CFerreira inden. e Benef.'!D43+'052-EDUC. AMBINT.'!D43+'053-EPIDEMOL.'!D43+'080-Coord. Informação'!D43+'993-ASS.IMPRENSA'!D43+'038-DISQUE SAUDE'!D43+'240-COORD. ADM.PESSOAL'!D43+'260-APOIO OPER.'!D43+'264-COORD. SET. SERV.'!D43+'994-OUVIDORIA'!D43+'S010-015-20 DEPT. PREEST.CONTAS'!D43+'CUIDANDO DO CUIDADOR'!D43+'SCPS-LESTE'!D43</f>
        <v>0</v>
      </c>
      <c r="E43" s="5">
        <f>'001-GABINETE'!E43+'ASSES. JURIDICA'!E43+'002-EXPEDIENTE'!E43+'012-DEPTO ADM.'!E43+'028-DGDO'!E43+'35-DEPTO SAUDE'!E43+'040-051 -COVISA'!E43+'UNID. PERICIA'!E43+'006-NUCLEO DE COMUNICAÇÃO'!E43+'027-CENTRAL MUN. REG.inss'!E43+'029-SETOR DOC. APOIO'!E43+'036-PLANTONISTAS'!E43+'CFerreira inden. e Benef.'!E43+'052-EDUC. AMBINT.'!E43+'053-EPIDEMOL.'!E43+'080-Coord. Informação'!E43+'993-ASS.IMPRENSA'!E43+'038-DISQUE SAUDE'!E43+'240-COORD. ADM.PESSOAL'!E43+'260-APOIO OPER.'!E43+'264-COORD. SET. SERV.'!E43+'994-OUVIDORIA'!E43+'S010-015-20 DEPT. PREEST.CONTAS'!E43+'CUIDANDO DO CUIDADOR'!E43+'SCPS-LESTE'!E43</f>
        <v>0</v>
      </c>
      <c r="F43" s="5">
        <f>'001-GABINETE'!F43+'ASSES. JURIDICA'!F43+'002-EXPEDIENTE'!F43+'012-DEPTO ADM.'!F43+'028-DGDO'!F43+'35-DEPTO SAUDE'!F43+'040-051 -COVISA'!F43+'UNID. PERICIA'!F43+'006-NUCLEO DE COMUNICAÇÃO'!F43+'027-CENTRAL MUN. REG.inss'!F43+'029-SETOR DOC. APOIO'!F43+'036-PLANTONISTAS'!F43+'CFerreira inden. e Benef.'!F43+'052-EDUC. AMBINT.'!F43+'053-EPIDEMOL.'!F43+'080-Coord. Informação'!F43+'993-ASS.IMPRENSA'!F43+'038-DISQUE SAUDE'!F43+'240-COORD. ADM.PESSOAL'!F43+'260-APOIO OPER.'!F43+'264-COORD. SET. SERV.'!F43+'994-OUVIDORIA'!F43+'S010-015-20 DEPT. PREEST.CONTAS'!F43+'CUIDANDO DO CUIDADOR'!F43+'SCPS-LESTE'!F43</f>
        <v>0</v>
      </c>
      <c r="G43" s="5">
        <f>'001-GABINETE'!G43+'ASSES. JURIDICA'!G43+'002-EXPEDIENTE'!G43+'012-DEPTO ADM.'!G43+'028-DGDO'!G43+'35-DEPTO SAUDE'!G43+'040-051 -COVISA'!G43+'UNID. PERICIA'!G43+'006-NUCLEO DE COMUNICAÇÃO'!G43+'027-CENTRAL MUN. REG.inss'!G43+'029-SETOR DOC. APOIO'!G43+'036-PLANTONISTAS'!G43+'CFerreira inden. e Benef.'!G43+'052-EDUC. AMBINT.'!G43+'053-EPIDEMOL.'!G43+'080-Coord. Informação'!G43+'993-ASS.IMPRENSA'!G43+'038-DISQUE SAUDE'!G43+'240-COORD. ADM.PESSOAL'!G43+'260-APOIO OPER.'!G43+'264-COORD. SET. SERV.'!G43+'994-OUVIDORIA'!G43+'S010-015-20 DEPT. PREEST.CONTAS'!G43+'CUIDANDO DO CUIDADOR'!G43+'SCPS-LESTE'!G43</f>
        <v>0</v>
      </c>
      <c r="H43" s="5">
        <f>'001-GABINETE'!H43+'ASSES. JURIDICA'!H43+'002-EXPEDIENTE'!H43+'012-DEPTO ADM.'!H43+'028-DGDO'!H43+'35-DEPTO SAUDE'!H43+'040-051 -COVISA'!H43+'UNID. PERICIA'!H43+'006-NUCLEO DE COMUNICAÇÃO'!H43+'027-CENTRAL MUN. REG.inss'!H43+'029-SETOR DOC. APOIO'!H43+'036-PLANTONISTAS'!H43+'CFerreira inden. e Benef.'!H43+'052-EDUC. AMBINT.'!H43+'053-EPIDEMOL.'!H43+'080-Coord. Informação'!H43+'993-ASS.IMPRENSA'!H43+'038-DISQUE SAUDE'!H43+'240-COORD. ADM.PESSOAL'!H43+'260-APOIO OPER.'!H43+'264-COORD. SET. SERV.'!H43+'994-OUVIDORIA'!H43+'S010-015-20 DEPT. PREEST.CONTAS'!H43+'CUIDANDO DO CUIDADOR'!H43+'SCPS-LESTE'!H43</f>
        <v>0</v>
      </c>
      <c r="I43" s="5">
        <f>'001-GABINETE'!I43+'ASSES. JURIDICA'!I43+'002-EXPEDIENTE'!I43+'012-DEPTO ADM.'!I43+'028-DGDO'!I43+'35-DEPTO SAUDE'!I43+'040-051 -COVISA'!I43+'UNID. PERICIA'!I43+'006-NUCLEO DE COMUNICAÇÃO'!I43+'027-CENTRAL MUN. REG.inss'!I43+'029-SETOR DOC. APOIO'!I43+'036-PLANTONISTAS'!I43+'CFerreira inden. e Benef.'!I43+'052-EDUC. AMBINT.'!I43+'053-EPIDEMOL.'!I43+'080-Coord. Informação'!I43+'993-ASS.IMPRENSA'!I43+'038-DISQUE SAUDE'!I43+'240-COORD. ADM.PESSOAL'!I43+'260-APOIO OPER.'!I43+'264-COORD. SET. SERV.'!I43+'994-OUVIDORIA'!I43+'S010-015-20 DEPT. PREEST.CONTAS'!I43+'CUIDANDO DO CUIDADOR'!I43+'SCPS-LESTE'!I43</f>
        <v>0</v>
      </c>
      <c r="J43" s="5">
        <f>'001-GABINETE'!J43+'ASSES. JURIDICA'!J43+'002-EXPEDIENTE'!J43+'012-DEPTO ADM.'!J43+'028-DGDO'!J43+'35-DEPTO SAUDE'!J43+'040-051 -COVISA'!J43+'UNID. PERICIA'!J43+'006-NUCLEO DE COMUNICAÇÃO'!J43+'027-CENTRAL MUN. REG.inss'!J43+'029-SETOR DOC. APOIO'!J43+'036-PLANTONISTAS'!J43+'CFerreira inden. e Benef.'!J43+'052-EDUC. AMBINT.'!J43+'053-EPIDEMOL.'!J43+'080-Coord. Informação'!J43+'993-ASS.IMPRENSA'!J43+'038-DISQUE SAUDE'!J43+'240-COORD. ADM.PESSOAL'!J43+'260-APOIO OPER.'!J43+'264-COORD. SET. SERV.'!J43+'994-OUVIDORIA'!J43+'S010-015-20 DEPT. PREEST.CONTAS'!J43+'CUIDANDO DO CUIDADOR'!J43+'SCPS-LESTE'!J43</f>
        <v>0</v>
      </c>
      <c r="K43" s="5">
        <f>'001-GABINETE'!K43+'ASSES. JURIDICA'!K43+'002-EXPEDIENTE'!K43+'012-DEPTO ADM.'!K43+'028-DGDO'!K43+'35-DEPTO SAUDE'!K43+'040-051 -COVISA'!K43+'UNID. PERICIA'!K43+'006-NUCLEO DE COMUNICAÇÃO'!K43+'027-CENTRAL MUN. REG.inss'!K43+'029-SETOR DOC. APOIO'!K43+'036-PLANTONISTAS'!K43+'CFerreira inden. e Benef.'!K43+'052-EDUC. AMBINT.'!K43+'053-EPIDEMOL.'!K43+'080-Coord. Informação'!K43+'993-ASS.IMPRENSA'!K43+'038-DISQUE SAUDE'!K43+'240-COORD. ADM.PESSOAL'!K43+'260-APOIO OPER.'!K43+'264-COORD. SET. SERV.'!K43+'994-OUVIDORIA'!K43+'S010-015-20 DEPT. PREEST.CONTAS'!K43+'CUIDANDO DO CUIDADOR'!K43+'SCPS-LESTE'!K43</f>
        <v>240</v>
      </c>
      <c r="L43" s="5">
        <f>'001-GABINETE'!L43+'ASSES. JURIDICA'!L43+'002-EXPEDIENTE'!L43+'012-DEPTO ADM.'!L43+'028-DGDO'!L43+'35-DEPTO SAUDE'!L43+'040-051 -COVISA'!L43+'UNID. PERICIA'!L43+'006-NUCLEO DE COMUNICAÇÃO'!L43+'027-CENTRAL MUN. REG.inss'!L43+'029-SETOR DOC. APOIO'!L43+'036-PLANTONISTAS'!L43+'CFerreira inden. e Benef.'!L43+'052-EDUC. AMBINT.'!L43+'053-EPIDEMOL.'!L43+'080-Coord. Informação'!L43+'993-ASS.IMPRENSA'!L43+'038-DISQUE SAUDE'!L43+'240-COORD. ADM.PESSOAL'!L43+'260-APOIO OPER.'!L43+'264-COORD. SET. SERV.'!L43+'994-OUVIDORIA'!L43+'S010-015-20 DEPT. PREEST.CONTAS'!L43+'CUIDANDO DO CUIDADOR'!L43+'SCPS-LESTE'!L43</f>
        <v>0</v>
      </c>
      <c r="M43" s="5">
        <f>'001-GABINETE'!M43+'ASSES. JURIDICA'!M43+'002-EXPEDIENTE'!M43+'012-DEPTO ADM.'!M43+'028-DGDO'!M43+'35-DEPTO SAUDE'!M43+'040-051 -COVISA'!M43+'UNID. PERICIA'!M43+'006-NUCLEO DE COMUNICAÇÃO'!M43+'027-CENTRAL MUN. REG.inss'!M43+'029-SETOR DOC. APOIO'!M43+'036-PLANTONISTAS'!M43+'CFerreira inden. e Benef.'!M43+'052-EDUC. AMBINT.'!M43+'053-EPIDEMOL.'!M43+'080-Coord. Informação'!M43+'993-ASS.IMPRENSA'!M43+'038-DISQUE SAUDE'!M43+'240-COORD. ADM.PESSOAL'!M43+'260-APOIO OPER.'!M43+'264-COORD. SET. SERV.'!M43+'994-OUVIDORIA'!M43+'S010-015-20 DEPT. PREEST.CONTAS'!M43+'CUIDANDO DO CUIDADOR'!M43+'SCPS-LESTE'!M43</f>
        <v>0</v>
      </c>
      <c r="N43" s="5">
        <f>'001-GABINETE'!N43+'ASSES. JURIDICA'!N43+'002-EXPEDIENTE'!N43+'012-DEPTO ADM.'!N43+'028-DGDO'!N43+'35-DEPTO SAUDE'!N43+'040-051 -COVISA'!N43+'UNID. PERICIA'!N43+'006-NUCLEO DE COMUNICAÇÃO'!N43+'027-CENTRAL MUN. REG.inss'!N43+'029-SETOR DOC. APOIO'!N43+'036-PLANTONISTAS'!N43+'CFerreira inden. e Benef.'!N43+'052-EDUC. AMBINT.'!N43+'053-EPIDEMOL.'!N43+'080-Coord. Informação'!N43+'993-ASS.IMPRENSA'!N43+'038-DISQUE SAUDE'!N43+'240-COORD. ADM.PESSOAL'!N43+'260-APOIO OPER.'!N43+'264-COORD. SET. SERV.'!N43+'994-OUVIDORIA'!N43+'S010-015-20 DEPT. PREEST.CONTAS'!N43+'CUIDANDO DO CUIDADOR'!N43+'SCPS-LESTE'!N43</f>
        <v>0</v>
      </c>
    </row>
    <row r="44" spans="2:14" ht="12.75">
      <c r="B44" s="4" t="s">
        <v>43</v>
      </c>
      <c r="C44" s="5">
        <f>'001-GABINETE'!C44+'ASSES. JURIDICA'!C44+'002-EXPEDIENTE'!C44+'012-DEPTO ADM.'!C44+'028-DGDO'!C44+'35-DEPTO SAUDE'!C44+'040-051 -COVISA'!C44+'UNID. PERICIA'!C44+'006-NUCLEO DE COMUNICAÇÃO'!C44+'027-CENTRAL MUN. REG.inss'!C44+'029-SETOR DOC. APOIO'!C44+'036-PLANTONISTAS'!C44+'CFerreira inden. e Benef.'!C44+'052-EDUC. AMBINT.'!C44+'053-EPIDEMOL.'!C44+'080-Coord. Informação'!C44+'993-ASS.IMPRENSA'!C44+'038-DISQUE SAUDE'!C44+'240-COORD. ADM.PESSOAL'!C44+'260-APOIO OPER.'!C44+'264-COORD. SET. SERV.'!C44+'994-OUVIDORIA'!C44+'S010-015-20 DEPT. PREEST.CONTAS'!C44+'CUIDANDO DO CUIDADOR'!C44+'SCPS-LESTE'!C44</f>
        <v>381.88</v>
      </c>
      <c r="D44" s="5">
        <f>'001-GABINETE'!D44+'ASSES. JURIDICA'!D44+'002-EXPEDIENTE'!D44+'012-DEPTO ADM.'!D44+'028-DGDO'!D44+'35-DEPTO SAUDE'!D44+'040-051 -COVISA'!D44+'UNID. PERICIA'!D44+'006-NUCLEO DE COMUNICAÇÃO'!D44+'027-CENTRAL MUN. REG.inss'!D44+'029-SETOR DOC. APOIO'!D44+'036-PLANTONISTAS'!D44+'CFerreira inden. e Benef.'!D44+'052-EDUC. AMBINT.'!D44+'053-EPIDEMOL.'!D44+'080-Coord. Informação'!D44+'993-ASS.IMPRENSA'!D44+'038-DISQUE SAUDE'!D44+'240-COORD. ADM.PESSOAL'!D44+'260-APOIO OPER.'!D44+'264-COORD. SET. SERV.'!D44+'994-OUVIDORIA'!D44+'S010-015-20 DEPT. PREEST.CONTAS'!D44+'CUIDANDO DO CUIDADOR'!D44+'SCPS-LESTE'!D44</f>
        <v>187.85</v>
      </c>
      <c r="E44" s="5">
        <f>'001-GABINETE'!E44+'ASSES. JURIDICA'!E44+'002-EXPEDIENTE'!E44+'012-DEPTO ADM.'!E44+'028-DGDO'!E44+'35-DEPTO SAUDE'!E44+'040-051 -COVISA'!E44+'UNID. PERICIA'!E44+'006-NUCLEO DE COMUNICAÇÃO'!E44+'027-CENTRAL MUN. REG.inss'!E44+'029-SETOR DOC. APOIO'!E44+'036-PLANTONISTAS'!E44+'CFerreira inden. e Benef.'!E44+'052-EDUC. AMBINT.'!E44+'053-EPIDEMOL.'!E44+'080-Coord. Informação'!E44+'993-ASS.IMPRENSA'!E44+'038-DISQUE SAUDE'!E44+'240-COORD. ADM.PESSOAL'!E44+'260-APOIO OPER.'!E44+'264-COORD. SET. SERV.'!E44+'994-OUVIDORIA'!E44+'S010-015-20 DEPT. PREEST.CONTAS'!E44+'CUIDANDO DO CUIDADOR'!E44+'SCPS-LESTE'!E44</f>
        <v>220.93</v>
      </c>
      <c r="F44" s="5">
        <f>'001-GABINETE'!F44+'ASSES. JURIDICA'!F44+'002-EXPEDIENTE'!F44+'012-DEPTO ADM.'!F44+'028-DGDO'!F44+'35-DEPTO SAUDE'!F44+'040-051 -COVISA'!F44+'UNID. PERICIA'!F44+'006-NUCLEO DE COMUNICAÇÃO'!F44+'027-CENTRAL MUN. REG.inss'!F44+'029-SETOR DOC. APOIO'!F44+'036-PLANTONISTAS'!F44+'CFerreira inden. e Benef.'!F44+'052-EDUC. AMBINT.'!F44+'053-EPIDEMOL.'!F44+'080-Coord. Informação'!F44+'993-ASS.IMPRENSA'!F44+'038-DISQUE SAUDE'!F44+'240-COORD. ADM.PESSOAL'!F44+'260-APOIO OPER.'!F44+'264-COORD. SET. SERV.'!F44+'994-OUVIDORIA'!F44+'S010-015-20 DEPT. PREEST.CONTAS'!F44+'CUIDANDO DO CUIDADOR'!F44+'SCPS-LESTE'!F44</f>
        <v>193.15</v>
      </c>
      <c r="G44" s="5">
        <f>'001-GABINETE'!G44+'ASSES. JURIDICA'!G44+'002-EXPEDIENTE'!G44+'012-DEPTO ADM.'!G44+'028-DGDO'!G44+'35-DEPTO SAUDE'!G44+'040-051 -COVISA'!G44+'UNID. PERICIA'!G44+'006-NUCLEO DE COMUNICAÇÃO'!G44+'027-CENTRAL MUN. REG.inss'!G44+'029-SETOR DOC. APOIO'!G44+'036-PLANTONISTAS'!G44+'CFerreira inden. e Benef.'!G44+'052-EDUC. AMBINT.'!G44+'053-EPIDEMOL.'!G44+'080-Coord. Informação'!G44+'993-ASS.IMPRENSA'!G44+'038-DISQUE SAUDE'!G44+'240-COORD. ADM.PESSOAL'!G44+'260-APOIO OPER.'!G44+'264-COORD. SET. SERV.'!G44+'994-OUVIDORIA'!G44+'S010-015-20 DEPT. PREEST.CONTAS'!G44+'CUIDANDO DO CUIDADOR'!G44+'SCPS-LESTE'!G44</f>
        <v>295.59</v>
      </c>
      <c r="H44" s="5">
        <f>'001-GABINETE'!H44+'ASSES. JURIDICA'!H44+'002-EXPEDIENTE'!H44+'012-DEPTO ADM.'!H44+'028-DGDO'!H44+'35-DEPTO SAUDE'!H44+'040-051 -COVISA'!H44+'UNID. PERICIA'!H44+'006-NUCLEO DE COMUNICAÇÃO'!H44+'027-CENTRAL MUN. REG.inss'!H44+'029-SETOR DOC. APOIO'!H44+'036-PLANTONISTAS'!H44+'CFerreira inden. e Benef.'!H44+'052-EDUC. AMBINT.'!H44+'053-EPIDEMOL.'!H44+'080-Coord. Informação'!H44+'993-ASS.IMPRENSA'!H44+'038-DISQUE SAUDE'!H44+'240-COORD. ADM.PESSOAL'!H44+'260-APOIO OPER.'!H44+'264-COORD. SET. SERV.'!H44+'994-OUVIDORIA'!H44+'S010-015-20 DEPT. PREEST.CONTAS'!H44+'CUIDANDO DO CUIDADOR'!H44+'SCPS-LESTE'!H44</f>
        <v>272.53</v>
      </c>
      <c r="I44" s="5">
        <f>'001-GABINETE'!I44+'ASSES. JURIDICA'!I44+'002-EXPEDIENTE'!I44+'012-DEPTO ADM.'!I44+'028-DGDO'!I44+'35-DEPTO SAUDE'!I44+'040-051 -COVISA'!I44+'UNID. PERICIA'!I44+'006-NUCLEO DE COMUNICAÇÃO'!I44+'027-CENTRAL MUN. REG.inss'!I44+'029-SETOR DOC. APOIO'!I44+'036-PLANTONISTAS'!I44+'CFerreira inden. e Benef.'!I44+'052-EDUC. AMBINT.'!I44+'053-EPIDEMOL.'!I44+'080-Coord. Informação'!I44+'993-ASS.IMPRENSA'!I44+'038-DISQUE SAUDE'!I44+'240-COORD. ADM.PESSOAL'!I44+'260-APOIO OPER.'!I44+'264-COORD. SET. SERV.'!I44+'994-OUVIDORIA'!I44+'S010-015-20 DEPT. PREEST.CONTAS'!I44+'CUIDANDO DO CUIDADOR'!I44+'SCPS-LESTE'!I44</f>
        <v>334.14</v>
      </c>
      <c r="J44" s="5">
        <f>'001-GABINETE'!J44+'ASSES. JURIDICA'!J44+'002-EXPEDIENTE'!J44+'012-DEPTO ADM.'!J44+'028-DGDO'!J44+'35-DEPTO SAUDE'!J44+'040-051 -COVISA'!J44+'UNID. PERICIA'!J44+'006-NUCLEO DE COMUNICAÇÃO'!J44+'027-CENTRAL MUN. REG.inss'!J44+'029-SETOR DOC. APOIO'!J44+'036-PLANTONISTAS'!J44+'CFerreira inden. e Benef.'!J44+'052-EDUC. AMBINT.'!J44+'053-EPIDEMOL.'!J44+'080-Coord. Informação'!J44+'993-ASS.IMPRENSA'!J44+'038-DISQUE SAUDE'!J44+'240-COORD. ADM.PESSOAL'!J44+'260-APOIO OPER.'!J44+'264-COORD. SET. SERV.'!J44+'994-OUVIDORIA'!J44+'S010-015-20 DEPT. PREEST.CONTAS'!J44+'CUIDANDO DO CUIDADOR'!J44+'SCPS-LESTE'!J44</f>
        <v>253.33</v>
      </c>
      <c r="K44" s="5">
        <f>'001-GABINETE'!K44+'ASSES. JURIDICA'!K44+'002-EXPEDIENTE'!K44+'012-DEPTO ADM.'!K44+'028-DGDO'!K44+'35-DEPTO SAUDE'!K44+'040-051 -COVISA'!K44+'UNID. PERICIA'!K44+'006-NUCLEO DE COMUNICAÇÃO'!K44+'027-CENTRAL MUN. REG.inss'!K44+'029-SETOR DOC. APOIO'!K44+'036-PLANTONISTAS'!K44+'CFerreira inden. e Benef.'!K44+'052-EDUC. AMBINT.'!K44+'053-EPIDEMOL.'!K44+'080-Coord. Informação'!K44+'993-ASS.IMPRENSA'!K44+'038-DISQUE SAUDE'!K44+'240-COORD. ADM.PESSOAL'!K44+'260-APOIO OPER.'!K44+'264-COORD. SET. SERV.'!K44+'994-OUVIDORIA'!K44+'S010-015-20 DEPT. PREEST.CONTAS'!K44+'CUIDANDO DO CUIDADOR'!K44+'SCPS-LESTE'!K44</f>
        <v>307.27</v>
      </c>
      <c r="L44" s="5">
        <f>'001-GABINETE'!L44+'ASSES. JURIDICA'!L44+'002-EXPEDIENTE'!L44+'012-DEPTO ADM.'!L44+'028-DGDO'!L44+'35-DEPTO SAUDE'!L44+'040-051 -COVISA'!L44+'UNID. PERICIA'!L44+'006-NUCLEO DE COMUNICAÇÃO'!L44+'027-CENTRAL MUN. REG.inss'!L44+'029-SETOR DOC. APOIO'!L44+'036-PLANTONISTAS'!L44+'CFerreira inden. e Benef.'!L44+'052-EDUC. AMBINT.'!L44+'053-EPIDEMOL.'!L44+'080-Coord. Informação'!L44+'993-ASS.IMPRENSA'!L44+'038-DISQUE SAUDE'!L44+'240-COORD. ADM.PESSOAL'!L44+'260-APOIO OPER.'!L44+'264-COORD. SET. SERV.'!L44+'994-OUVIDORIA'!L44+'S010-015-20 DEPT. PREEST.CONTAS'!L44+'CUIDANDO DO CUIDADOR'!L44+'SCPS-LESTE'!L44</f>
        <v>264.76</v>
      </c>
      <c r="M44" s="5">
        <f>'001-GABINETE'!M44+'ASSES. JURIDICA'!M44+'002-EXPEDIENTE'!M44+'012-DEPTO ADM.'!M44+'028-DGDO'!M44+'35-DEPTO SAUDE'!M44+'040-051 -COVISA'!M44+'UNID. PERICIA'!M44+'006-NUCLEO DE COMUNICAÇÃO'!M44+'027-CENTRAL MUN. REG.inss'!M44+'029-SETOR DOC. APOIO'!M44+'036-PLANTONISTAS'!M44+'CFerreira inden. e Benef.'!M44+'052-EDUC. AMBINT.'!M44+'053-EPIDEMOL.'!M44+'080-Coord. Informação'!M44+'993-ASS.IMPRENSA'!M44+'038-DISQUE SAUDE'!M44+'240-COORD. ADM.PESSOAL'!M44+'260-APOIO OPER.'!M44+'264-COORD. SET. SERV.'!M44+'994-OUVIDORIA'!M44+'S010-015-20 DEPT. PREEST.CONTAS'!M44+'CUIDANDO DO CUIDADOR'!M44+'SCPS-LESTE'!M44</f>
        <v>264.76</v>
      </c>
      <c r="N44" s="5">
        <f>'001-GABINETE'!N44+'ASSES. JURIDICA'!N44+'002-EXPEDIENTE'!N44+'012-DEPTO ADM.'!N44+'028-DGDO'!N44+'35-DEPTO SAUDE'!N44+'040-051 -COVISA'!N44+'UNID. PERICIA'!N44+'006-NUCLEO DE COMUNICAÇÃO'!N44+'027-CENTRAL MUN. REG.inss'!N44+'029-SETOR DOC. APOIO'!N44+'036-PLANTONISTAS'!N44+'CFerreira inden. e Benef.'!N44+'052-EDUC. AMBINT.'!N44+'053-EPIDEMOL.'!N44+'080-Coord. Informação'!N44+'993-ASS.IMPRENSA'!N44+'038-DISQUE SAUDE'!N44+'240-COORD. ADM.PESSOAL'!N44+'260-APOIO OPER.'!N44+'264-COORD. SET. SERV.'!N44+'994-OUVIDORIA'!N44+'S010-015-20 DEPT. PREEST.CONTAS'!N44+'CUIDANDO DO CUIDADOR'!N44+'SCPS-LESTE'!N44</f>
        <v>187.98</v>
      </c>
    </row>
    <row r="45" spans="2:14" ht="12.75">
      <c r="B45" s="4" t="s">
        <v>44</v>
      </c>
      <c r="C45" s="5">
        <f>'001-GABINETE'!C45+'ASSES. JURIDICA'!C45+'002-EXPEDIENTE'!C45+'012-DEPTO ADM.'!C45+'028-DGDO'!C45+'35-DEPTO SAUDE'!C45+'040-051 -COVISA'!C45+'UNID. PERICIA'!C45+'006-NUCLEO DE COMUNICAÇÃO'!C45+'027-CENTRAL MUN. REG.inss'!C45+'029-SETOR DOC. APOIO'!C45+'036-PLANTONISTAS'!C45+'CFerreira inden. e Benef.'!C45+'052-EDUC. AMBINT.'!C45+'053-EPIDEMOL.'!C45+'080-Coord. Informação'!C45+'993-ASS.IMPRENSA'!C45+'038-DISQUE SAUDE'!C45+'240-COORD. ADM.PESSOAL'!C45+'260-APOIO OPER.'!C45+'264-COORD. SET. SERV.'!C45+'994-OUVIDORIA'!C45+'S010-015-20 DEPT. PREEST.CONTAS'!C45+'CUIDANDO DO CUIDADOR'!C45+'SCPS-LESTE'!C45</f>
        <v>0</v>
      </c>
      <c r="D45" s="5">
        <f>'001-GABINETE'!D45+'ASSES. JURIDICA'!D45+'002-EXPEDIENTE'!D45+'012-DEPTO ADM.'!D45+'028-DGDO'!D45+'35-DEPTO SAUDE'!D45+'040-051 -COVISA'!D45+'UNID. PERICIA'!D45+'006-NUCLEO DE COMUNICAÇÃO'!D45+'027-CENTRAL MUN. REG.inss'!D45+'029-SETOR DOC. APOIO'!D45+'036-PLANTONISTAS'!D45+'CFerreira inden. e Benef.'!D45+'052-EDUC. AMBINT.'!D45+'053-EPIDEMOL.'!D45+'080-Coord. Informação'!D45+'993-ASS.IMPRENSA'!D45+'038-DISQUE SAUDE'!D45+'240-COORD. ADM.PESSOAL'!D45+'260-APOIO OPER.'!D45+'264-COORD. SET. SERV.'!D45+'994-OUVIDORIA'!D45+'S010-015-20 DEPT. PREEST.CONTAS'!D45+'CUIDANDO DO CUIDADOR'!D45+'SCPS-LESTE'!D45</f>
        <v>0</v>
      </c>
      <c r="E45" s="5">
        <f>'001-GABINETE'!E45+'ASSES. JURIDICA'!E45+'002-EXPEDIENTE'!E45+'012-DEPTO ADM.'!E45+'028-DGDO'!E45+'35-DEPTO SAUDE'!E45+'040-051 -COVISA'!E45+'UNID. PERICIA'!E45+'006-NUCLEO DE COMUNICAÇÃO'!E45+'027-CENTRAL MUN. REG.inss'!E45+'029-SETOR DOC. APOIO'!E45+'036-PLANTONISTAS'!E45+'CFerreira inden. e Benef.'!E45+'052-EDUC. AMBINT.'!E45+'053-EPIDEMOL.'!E45+'080-Coord. Informação'!E45+'993-ASS.IMPRENSA'!E45+'038-DISQUE SAUDE'!E45+'240-COORD. ADM.PESSOAL'!E45+'260-APOIO OPER.'!E45+'264-COORD. SET. SERV.'!E45+'994-OUVIDORIA'!E45+'S010-015-20 DEPT. PREEST.CONTAS'!E45+'CUIDANDO DO CUIDADOR'!E45+'SCPS-LESTE'!E45</f>
        <v>0</v>
      </c>
      <c r="F45" s="5">
        <f>'001-GABINETE'!F45+'ASSES. JURIDICA'!F45+'002-EXPEDIENTE'!F45+'012-DEPTO ADM.'!F45+'028-DGDO'!F45+'35-DEPTO SAUDE'!F45+'040-051 -COVISA'!F45+'UNID. PERICIA'!F45+'006-NUCLEO DE COMUNICAÇÃO'!F45+'027-CENTRAL MUN. REG.inss'!F45+'029-SETOR DOC. APOIO'!F45+'036-PLANTONISTAS'!F45+'CFerreira inden. e Benef.'!F45+'052-EDUC. AMBINT.'!F45+'053-EPIDEMOL.'!F45+'080-Coord. Informação'!F45+'993-ASS.IMPRENSA'!F45+'038-DISQUE SAUDE'!F45+'240-COORD. ADM.PESSOAL'!F45+'260-APOIO OPER.'!F45+'264-COORD. SET. SERV.'!F45+'994-OUVIDORIA'!F45+'S010-015-20 DEPT. PREEST.CONTAS'!F45+'CUIDANDO DO CUIDADOR'!F45+'SCPS-LESTE'!F45</f>
        <v>0</v>
      </c>
      <c r="G45" s="5">
        <f>'001-GABINETE'!G45+'ASSES. JURIDICA'!G45+'002-EXPEDIENTE'!G45+'012-DEPTO ADM.'!G45+'028-DGDO'!G45+'35-DEPTO SAUDE'!G45+'040-051 -COVISA'!G45+'UNID. PERICIA'!G45+'006-NUCLEO DE COMUNICAÇÃO'!G45+'027-CENTRAL MUN. REG.inss'!G45+'029-SETOR DOC. APOIO'!G45+'036-PLANTONISTAS'!G45+'CFerreira inden. e Benef.'!G45+'052-EDUC. AMBINT.'!G45+'053-EPIDEMOL.'!G45+'080-Coord. Informação'!G45+'993-ASS.IMPRENSA'!G45+'038-DISQUE SAUDE'!G45+'240-COORD. ADM.PESSOAL'!G45+'260-APOIO OPER.'!G45+'264-COORD. SET. SERV.'!G45+'994-OUVIDORIA'!G45+'S010-015-20 DEPT. PREEST.CONTAS'!G45+'CUIDANDO DO CUIDADOR'!G45+'SCPS-LESTE'!G45</f>
        <v>0</v>
      </c>
      <c r="H45" s="5">
        <f>'001-GABINETE'!H45+'ASSES. JURIDICA'!H45+'002-EXPEDIENTE'!H45+'012-DEPTO ADM.'!H45+'028-DGDO'!H45+'35-DEPTO SAUDE'!H45+'040-051 -COVISA'!H45+'UNID. PERICIA'!H45+'006-NUCLEO DE COMUNICAÇÃO'!H45+'027-CENTRAL MUN. REG.inss'!H45+'029-SETOR DOC. APOIO'!H45+'036-PLANTONISTAS'!H45+'CFerreira inden. e Benef.'!H45+'052-EDUC. AMBINT.'!H45+'053-EPIDEMOL.'!H45+'080-Coord. Informação'!H45+'993-ASS.IMPRENSA'!H45+'038-DISQUE SAUDE'!H45+'240-COORD. ADM.PESSOAL'!H45+'260-APOIO OPER.'!H45+'264-COORD. SET. SERV.'!H45+'994-OUVIDORIA'!H45+'S010-015-20 DEPT. PREEST.CONTAS'!H45+'CUIDANDO DO CUIDADOR'!H45+'SCPS-LESTE'!H45</f>
        <v>0</v>
      </c>
      <c r="I45" s="5">
        <f>'001-GABINETE'!I45+'ASSES. JURIDICA'!I45+'002-EXPEDIENTE'!I45+'012-DEPTO ADM.'!I45+'028-DGDO'!I45+'35-DEPTO SAUDE'!I45+'040-051 -COVISA'!I45+'UNID. PERICIA'!I45+'006-NUCLEO DE COMUNICAÇÃO'!I45+'027-CENTRAL MUN. REG.inss'!I45+'029-SETOR DOC. APOIO'!I45+'036-PLANTONISTAS'!I45+'CFerreira inden. e Benef.'!I45+'052-EDUC. AMBINT.'!I45+'053-EPIDEMOL.'!I45+'080-Coord. Informação'!I45+'993-ASS.IMPRENSA'!I45+'038-DISQUE SAUDE'!I45+'240-COORD. ADM.PESSOAL'!I45+'260-APOIO OPER.'!I45+'264-COORD. SET. SERV.'!I45+'994-OUVIDORIA'!I45+'S010-015-20 DEPT. PREEST.CONTAS'!I45+'CUIDANDO DO CUIDADOR'!I45+'SCPS-LESTE'!I45</f>
        <v>0</v>
      </c>
      <c r="J45" s="5">
        <f>'001-GABINETE'!J45+'ASSES. JURIDICA'!J45+'002-EXPEDIENTE'!J45+'012-DEPTO ADM.'!J45+'028-DGDO'!J45+'35-DEPTO SAUDE'!J45+'040-051 -COVISA'!J45+'UNID. PERICIA'!J45+'006-NUCLEO DE COMUNICAÇÃO'!J45+'027-CENTRAL MUN. REG.inss'!J45+'029-SETOR DOC. APOIO'!J45+'036-PLANTONISTAS'!J45+'CFerreira inden. e Benef.'!J45+'052-EDUC. AMBINT.'!J45+'053-EPIDEMOL.'!J45+'080-Coord. Informação'!J45+'993-ASS.IMPRENSA'!J45+'038-DISQUE SAUDE'!J45+'240-COORD. ADM.PESSOAL'!J45+'260-APOIO OPER.'!J45+'264-COORD. SET. SERV.'!J45+'994-OUVIDORIA'!J45+'S010-015-20 DEPT. PREEST.CONTAS'!J45+'CUIDANDO DO CUIDADOR'!J45+'SCPS-LESTE'!J45</f>
        <v>0</v>
      </c>
      <c r="K45" s="5">
        <f>'001-GABINETE'!K45+'ASSES. JURIDICA'!K45+'002-EXPEDIENTE'!K45+'012-DEPTO ADM.'!K45+'028-DGDO'!K45+'35-DEPTO SAUDE'!K45+'040-051 -COVISA'!K45+'UNID. PERICIA'!K45+'006-NUCLEO DE COMUNICAÇÃO'!K45+'027-CENTRAL MUN. REG.inss'!K45+'029-SETOR DOC. APOIO'!K45+'036-PLANTONISTAS'!K45+'CFerreira inden. e Benef.'!K45+'052-EDUC. AMBINT.'!K45+'053-EPIDEMOL.'!K45+'080-Coord. Informação'!K45+'993-ASS.IMPRENSA'!K45+'038-DISQUE SAUDE'!K45+'240-COORD. ADM.PESSOAL'!K45+'260-APOIO OPER.'!K45+'264-COORD. SET. SERV.'!K45+'994-OUVIDORIA'!K45+'S010-015-20 DEPT. PREEST.CONTAS'!K45+'CUIDANDO DO CUIDADOR'!K45+'SCPS-LESTE'!K45</f>
        <v>0</v>
      </c>
      <c r="L45" s="5">
        <f>'001-GABINETE'!L45+'ASSES. JURIDICA'!L45+'002-EXPEDIENTE'!L45+'012-DEPTO ADM.'!L45+'028-DGDO'!L45+'35-DEPTO SAUDE'!L45+'040-051 -COVISA'!L45+'UNID. PERICIA'!L45+'006-NUCLEO DE COMUNICAÇÃO'!L45+'027-CENTRAL MUN. REG.inss'!L45+'029-SETOR DOC. APOIO'!L45+'036-PLANTONISTAS'!L45+'CFerreira inden. e Benef.'!L45+'052-EDUC. AMBINT.'!L45+'053-EPIDEMOL.'!L45+'080-Coord. Informação'!L45+'993-ASS.IMPRENSA'!L45+'038-DISQUE SAUDE'!L45+'240-COORD. ADM.PESSOAL'!L45+'260-APOIO OPER.'!L45+'264-COORD. SET. SERV.'!L45+'994-OUVIDORIA'!L45+'S010-015-20 DEPT. PREEST.CONTAS'!L45+'CUIDANDO DO CUIDADOR'!L45+'SCPS-LESTE'!L45</f>
        <v>0</v>
      </c>
      <c r="M45" s="5">
        <f>'001-GABINETE'!M45+'ASSES. JURIDICA'!M45+'002-EXPEDIENTE'!M45+'012-DEPTO ADM.'!M45+'028-DGDO'!M45+'35-DEPTO SAUDE'!M45+'040-051 -COVISA'!M45+'UNID. PERICIA'!M45+'006-NUCLEO DE COMUNICAÇÃO'!M45+'027-CENTRAL MUN. REG.inss'!M45+'029-SETOR DOC. APOIO'!M45+'036-PLANTONISTAS'!M45+'CFerreira inden. e Benef.'!M45+'052-EDUC. AMBINT.'!M45+'053-EPIDEMOL.'!M45+'080-Coord. Informação'!M45+'993-ASS.IMPRENSA'!M45+'038-DISQUE SAUDE'!M45+'240-COORD. ADM.PESSOAL'!M45+'260-APOIO OPER.'!M45+'264-COORD. SET. SERV.'!M45+'994-OUVIDORIA'!M45+'S010-015-20 DEPT. PREEST.CONTAS'!M45+'CUIDANDO DO CUIDADOR'!M45+'SCPS-LESTE'!M45</f>
        <v>0</v>
      </c>
      <c r="N45" s="5">
        <f>'001-GABINETE'!N45+'ASSES. JURIDICA'!N45+'002-EXPEDIENTE'!N45+'012-DEPTO ADM.'!N45+'028-DGDO'!N45+'35-DEPTO SAUDE'!N45+'040-051 -COVISA'!N45+'UNID. PERICIA'!N45+'006-NUCLEO DE COMUNICAÇÃO'!N45+'027-CENTRAL MUN. REG.inss'!N45+'029-SETOR DOC. APOIO'!N45+'036-PLANTONISTAS'!N45+'CFerreira inden. e Benef.'!N45+'052-EDUC. AMBINT.'!N45+'053-EPIDEMOL.'!N45+'080-Coord. Informação'!N45+'993-ASS.IMPRENSA'!N45+'038-DISQUE SAUDE'!N45+'240-COORD. ADM.PESSOAL'!N45+'260-APOIO OPER.'!N45+'264-COORD. SET. SERV.'!N45+'994-OUVIDORIA'!N45+'S010-015-20 DEPT. PREEST.CONTAS'!N45+'CUIDANDO DO CUIDADOR'!N45+'SCPS-LESTE'!N45</f>
        <v>0</v>
      </c>
    </row>
    <row r="46" spans="2:14" ht="12.75">
      <c r="B46" s="4" t="s">
        <v>49</v>
      </c>
      <c r="C46" s="5">
        <f>'001-GABINETE'!C46+'ASSES. JURIDICA'!C46+'002-EXPEDIENTE'!C46+'012-DEPTO ADM.'!C46+'028-DGDO'!C46+'35-DEPTO SAUDE'!C46+'040-051 -COVISA'!C46+'UNID. PERICIA'!C46+'006-NUCLEO DE COMUNICAÇÃO'!C46+'027-CENTRAL MUN. REG.inss'!C46+'029-SETOR DOC. APOIO'!C46+'036-PLANTONISTAS'!C46+'CFerreira inden. e Benef.'!C46+'052-EDUC. AMBINT.'!C46+'053-EPIDEMOL.'!C46+'080-Coord. Informação'!C46+'993-ASS.IMPRENSA'!C46+'038-DISQUE SAUDE'!C46+'240-COORD. ADM.PESSOAL'!C46+'260-APOIO OPER.'!C46+'264-COORD. SET. SERV.'!C46+'994-OUVIDORIA'!C46+'S010-015-20 DEPT. PREEST.CONTAS'!C46+'CUIDANDO DO CUIDADOR'!C46+'SCPS-LESTE'!C46</f>
        <v>0</v>
      </c>
      <c r="D46" s="5">
        <f>'001-GABINETE'!D46+'ASSES. JURIDICA'!D46+'002-EXPEDIENTE'!D46+'012-DEPTO ADM.'!D46+'028-DGDO'!D46+'35-DEPTO SAUDE'!D46+'040-051 -COVISA'!D46+'UNID. PERICIA'!D46+'006-NUCLEO DE COMUNICAÇÃO'!D46+'027-CENTRAL MUN. REG.inss'!D46+'029-SETOR DOC. APOIO'!D46+'036-PLANTONISTAS'!D46+'CFerreira inden. e Benef.'!D46+'052-EDUC. AMBINT.'!D46+'053-EPIDEMOL.'!D46+'080-Coord. Informação'!D46+'993-ASS.IMPRENSA'!D46+'038-DISQUE SAUDE'!D46+'240-COORD. ADM.PESSOAL'!D46+'260-APOIO OPER.'!D46+'264-COORD. SET. SERV.'!D46+'994-OUVIDORIA'!D46+'S010-015-20 DEPT. PREEST.CONTAS'!D46+'CUIDANDO DO CUIDADOR'!D46+'SCPS-LESTE'!D46</f>
        <v>0</v>
      </c>
      <c r="E46" s="5">
        <f>'001-GABINETE'!E46+'ASSES. JURIDICA'!E46+'002-EXPEDIENTE'!E46+'012-DEPTO ADM.'!E46+'028-DGDO'!E46+'35-DEPTO SAUDE'!E46+'040-051 -COVISA'!E46+'UNID. PERICIA'!E46+'006-NUCLEO DE COMUNICAÇÃO'!E46+'027-CENTRAL MUN. REG.inss'!E46+'029-SETOR DOC. APOIO'!E46+'036-PLANTONISTAS'!E46+'CFerreira inden. e Benef.'!E46+'052-EDUC. AMBINT.'!E46+'053-EPIDEMOL.'!E46+'080-Coord. Informação'!E46+'993-ASS.IMPRENSA'!E46+'038-DISQUE SAUDE'!E46+'240-COORD. ADM.PESSOAL'!E46+'260-APOIO OPER.'!E46+'264-COORD. SET. SERV.'!E46+'994-OUVIDORIA'!E46+'S010-015-20 DEPT. PREEST.CONTAS'!E46+'CUIDANDO DO CUIDADOR'!E46+'SCPS-LESTE'!E46</f>
        <v>0</v>
      </c>
      <c r="F46" s="5">
        <f>'001-GABINETE'!F46+'ASSES. JURIDICA'!F46+'002-EXPEDIENTE'!F46+'012-DEPTO ADM.'!F46+'028-DGDO'!F46+'35-DEPTO SAUDE'!F46+'040-051 -COVISA'!F46+'UNID. PERICIA'!F46+'006-NUCLEO DE COMUNICAÇÃO'!F46+'027-CENTRAL MUN. REG.inss'!F46+'029-SETOR DOC. APOIO'!F46+'036-PLANTONISTAS'!F46+'CFerreira inden. e Benef.'!F46+'052-EDUC. AMBINT.'!F46+'053-EPIDEMOL.'!F46+'080-Coord. Informação'!F46+'993-ASS.IMPRENSA'!F46+'038-DISQUE SAUDE'!F46+'240-COORD. ADM.PESSOAL'!F46+'260-APOIO OPER.'!F46+'264-COORD. SET. SERV.'!F46+'994-OUVIDORIA'!F46+'S010-015-20 DEPT. PREEST.CONTAS'!F46+'CUIDANDO DO CUIDADOR'!F46+'SCPS-LESTE'!F46</f>
        <v>0</v>
      </c>
      <c r="G46" s="5">
        <f>'001-GABINETE'!G46+'ASSES. JURIDICA'!G46+'002-EXPEDIENTE'!G46+'012-DEPTO ADM.'!G46+'028-DGDO'!G46+'35-DEPTO SAUDE'!G46+'040-051 -COVISA'!G46+'UNID. PERICIA'!G46+'006-NUCLEO DE COMUNICAÇÃO'!G46+'027-CENTRAL MUN. REG.inss'!G46+'029-SETOR DOC. APOIO'!G46+'036-PLANTONISTAS'!G46+'CFerreira inden. e Benef.'!G46+'052-EDUC. AMBINT.'!G46+'053-EPIDEMOL.'!G46+'080-Coord. Informação'!G46+'993-ASS.IMPRENSA'!G46+'038-DISQUE SAUDE'!G46+'240-COORD. ADM.PESSOAL'!G46+'260-APOIO OPER.'!G46+'264-COORD. SET. SERV.'!G46+'994-OUVIDORIA'!G46+'S010-015-20 DEPT. PREEST.CONTAS'!G46+'CUIDANDO DO CUIDADOR'!G46+'SCPS-LESTE'!G46</f>
        <v>0</v>
      </c>
      <c r="H46" s="5">
        <f>'001-GABINETE'!H46+'ASSES. JURIDICA'!H46+'002-EXPEDIENTE'!H46+'012-DEPTO ADM.'!H46+'028-DGDO'!H46+'35-DEPTO SAUDE'!H46+'040-051 -COVISA'!H46+'UNID. PERICIA'!H46+'006-NUCLEO DE COMUNICAÇÃO'!H46+'027-CENTRAL MUN. REG.inss'!H46+'029-SETOR DOC. APOIO'!H46+'036-PLANTONISTAS'!H46+'CFerreira inden. e Benef.'!H46+'052-EDUC. AMBINT.'!H46+'053-EPIDEMOL.'!H46+'080-Coord. Informação'!H46+'993-ASS.IMPRENSA'!H46+'038-DISQUE SAUDE'!H46+'240-COORD. ADM.PESSOAL'!H46+'260-APOIO OPER.'!H46+'264-COORD. SET. SERV.'!H46+'994-OUVIDORIA'!H46+'S010-015-20 DEPT. PREEST.CONTAS'!H46+'CUIDANDO DO CUIDADOR'!H46+'SCPS-LESTE'!H46</f>
        <v>0</v>
      </c>
      <c r="I46" s="5">
        <f>'001-GABINETE'!I46+'ASSES. JURIDICA'!I46+'002-EXPEDIENTE'!I46+'012-DEPTO ADM.'!I46+'028-DGDO'!I46+'35-DEPTO SAUDE'!I46+'040-051 -COVISA'!I46+'UNID. PERICIA'!I46+'006-NUCLEO DE COMUNICAÇÃO'!I46+'027-CENTRAL MUN. REG.inss'!I46+'029-SETOR DOC. APOIO'!I46+'036-PLANTONISTAS'!I46+'CFerreira inden. e Benef.'!I46+'052-EDUC. AMBINT.'!I46+'053-EPIDEMOL.'!I46+'080-Coord. Informação'!I46+'993-ASS.IMPRENSA'!I46+'038-DISQUE SAUDE'!I46+'240-COORD. ADM.PESSOAL'!I46+'260-APOIO OPER.'!I46+'264-COORD. SET. SERV.'!I46+'994-OUVIDORIA'!I46+'S010-015-20 DEPT. PREEST.CONTAS'!I46+'CUIDANDO DO CUIDADOR'!I46+'SCPS-LESTE'!I46</f>
        <v>0</v>
      </c>
      <c r="J46" s="5">
        <f>'001-GABINETE'!J46+'ASSES. JURIDICA'!J46+'002-EXPEDIENTE'!J46+'012-DEPTO ADM.'!J46+'028-DGDO'!J46+'35-DEPTO SAUDE'!J46+'040-051 -COVISA'!J46+'UNID. PERICIA'!J46+'006-NUCLEO DE COMUNICAÇÃO'!J46+'027-CENTRAL MUN. REG.inss'!J46+'029-SETOR DOC. APOIO'!J46+'036-PLANTONISTAS'!J46+'CFerreira inden. e Benef.'!J46+'052-EDUC. AMBINT.'!J46+'053-EPIDEMOL.'!J46+'080-Coord. Informação'!J46+'993-ASS.IMPRENSA'!J46+'038-DISQUE SAUDE'!J46+'240-COORD. ADM.PESSOAL'!J46+'260-APOIO OPER.'!J46+'264-COORD. SET. SERV.'!J46+'994-OUVIDORIA'!J46+'S010-015-20 DEPT. PREEST.CONTAS'!J46+'CUIDANDO DO CUIDADOR'!J46+'SCPS-LESTE'!J46</f>
        <v>0</v>
      </c>
      <c r="K46" s="5">
        <f>'001-GABINETE'!K46+'ASSES. JURIDICA'!K46+'002-EXPEDIENTE'!K46+'012-DEPTO ADM.'!K46+'028-DGDO'!K46+'35-DEPTO SAUDE'!K46+'040-051 -COVISA'!K46+'UNID. PERICIA'!K46+'006-NUCLEO DE COMUNICAÇÃO'!K46+'027-CENTRAL MUN. REG.inss'!K46+'029-SETOR DOC. APOIO'!K46+'036-PLANTONISTAS'!K46+'CFerreira inden. e Benef.'!K46+'052-EDUC. AMBINT.'!K46+'053-EPIDEMOL.'!K46+'080-Coord. Informação'!K46+'993-ASS.IMPRENSA'!K46+'038-DISQUE SAUDE'!K46+'240-COORD. ADM.PESSOAL'!K46+'260-APOIO OPER.'!K46+'264-COORD. SET. SERV.'!K46+'994-OUVIDORIA'!K46+'S010-015-20 DEPT. PREEST.CONTAS'!K46+'CUIDANDO DO CUIDADOR'!K46+'SCPS-LESTE'!K46</f>
        <v>0</v>
      </c>
      <c r="L46" s="5">
        <f>'001-GABINETE'!L46+'ASSES. JURIDICA'!L46+'002-EXPEDIENTE'!L46+'012-DEPTO ADM.'!L46+'028-DGDO'!L46+'35-DEPTO SAUDE'!L46+'040-051 -COVISA'!L46+'UNID. PERICIA'!L46+'006-NUCLEO DE COMUNICAÇÃO'!L46+'027-CENTRAL MUN. REG.inss'!L46+'029-SETOR DOC. APOIO'!L46+'036-PLANTONISTAS'!L46+'CFerreira inden. e Benef.'!L46+'052-EDUC. AMBINT.'!L46+'053-EPIDEMOL.'!L46+'080-Coord. Informação'!L46+'993-ASS.IMPRENSA'!L46+'038-DISQUE SAUDE'!L46+'240-COORD. ADM.PESSOAL'!L46+'260-APOIO OPER.'!L46+'264-COORD. SET. SERV.'!L46+'994-OUVIDORIA'!L46+'S010-015-20 DEPT. PREEST.CONTAS'!L46+'CUIDANDO DO CUIDADOR'!L46+'SCPS-LESTE'!L46</f>
        <v>0</v>
      </c>
      <c r="M46" s="5">
        <f>'001-GABINETE'!M46+'ASSES. JURIDICA'!M46+'002-EXPEDIENTE'!M46+'012-DEPTO ADM.'!M46+'028-DGDO'!M46+'35-DEPTO SAUDE'!M46+'040-051 -COVISA'!M46+'UNID. PERICIA'!M46+'006-NUCLEO DE COMUNICAÇÃO'!M46+'027-CENTRAL MUN. REG.inss'!M46+'029-SETOR DOC. APOIO'!M46+'036-PLANTONISTAS'!M46+'CFerreira inden. e Benef.'!M46+'052-EDUC. AMBINT.'!M46+'053-EPIDEMOL.'!M46+'080-Coord. Informação'!M46+'993-ASS.IMPRENSA'!M46+'038-DISQUE SAUDE'!M46+'240-COORD. ADM.PESSOAL'!M46+'260-APOIO OPER.'!M46+'264-COORD. SET. SERV.'!M46+'994-OUVIDORIA'!M46+'S010-015-20 DEPT. PREEST.CONTAS'!M46+'CUIDANDO DO CUIDADOR'!M46+'SCPS-LESTE'!M46</f>
        <v>0</v>
      </c>
      <c r="N46" s="5">
        <f>'001-GABINETE'!N46+'ASSES. JURIDICA'!N46+'002-EXPEDIENTE'!N46+'012-DEPTO ADM.'!N46+'028-DGDO'!N46+'35-DEPTO SAUDE'!N46+'040-051 -COVISA'!N46+'UNID. PERICIA'!N46+'006-NUCLEO DE COMUNICAÇÃO'!N46+'027-CENTRAL MUN. REG.inss'!N46+'029-SETOR DOC. APOIO'!N46+'036-PLANTONISTAS'!N46+'CFerreira inden. e Benef.'!N46+'052-EDUC. AMBINT.'!N46+'053-EPIDEMOL.'!N46+'080-Coord. Informação'!N46+'993-ASS.IMPRENSA'!N46+'038-DISQUE SAUDE'!N46+'240-COORD. ADM.PESSOAL'!N46+'260-APOIO OPER.'!N46+'264-COORD. SET. SERV.'!N46+'994-OUVIDORIA'!N46+'S010-015-20 DEPT. PREEST.CONTAS'!N46+'CUIDANDO DO CUIDADOR'!N46+'SCPS-LESTE'!N46</f>
        <v>0</v>
      </c>
    </row>
    <row r="47" spans="2:14" ht="12.75">
      <c r="B47" s="4" t="s">
        <v>45</v>
      </c>
      <c r="C47" s="5">
        <f>'001-GABINETE'!C47+'ASSES. JURIDICA'!C47+'002-EXPEDIENTE'!C47+'012-DEPTO ADM.'!C47+'028-DGDO'!C47+'35-DEPTO SAUDE'!C47+'040-051 -COVISA'!C47+'UNID. PERICIA'!C47+'006-NUCLEO DE COMUNICAÇÃO'!C47+'027-CENTRAL MUN. REG.inss'!C47+'029-SETOR DOC. APOIO'!C47+'036-PLANTONISTAS'!C47+'CFerreira inden. e Benef.'!C47+'052-EDUC. AMBINT.'!C47+'053-EPIDEMOL.'!C47+'080-Coord. Informação'!C47+'993-ASS.IMPRENSA'!C47+'038-DISQUE SAUDE'!C47+'240-COORD. ADM.PESSOAL'!C47+'260-APOIO OPER.'!C47+'264-COORD. SET. SERV.'!C47+'994-OUVIDORIA'!C47+'S010-015-20 DEPT. PREEST.CONTAS'!C47+'CUIDANDO DO CUIDADOR'!C47+'SCPS-LESTE'!C47</f>
        <v>0</v>
      </c>
      <c r="D47" s="5">
        <f>'001-GABINETE'!D47+'ASSES. JURIDICA'!D47+'002-EXPEDIENTE'!D47+'012-DEPTO ADM.'!D47+'028-DGDO'!D47+'35-DEPTO SAUDE'!D47+'040-051 -COVISA'!D47+'UNID. PERICIA'!D47+'006-NUCLEO DE COMUNICAÇÃO'!D47+'027-CENTRAL MUN. REG.inss'!D47+'029-SETOR DOC. APOIO'!D47+'036-PLANTONISTAS'!D47+'CFerreira inden. e Benef.'!D47+'052-EDUC. AMBINT.'!D47+'053-EPIDEMOL.'!D47+'080-Coord. Informação'!D47+'993-ASS.IMPRENSA'!D47+'038-DISQUE SAUDE'!D47+'240-COORD. ADM.PESSOAL'!D47+'260-APOIO OPER.'!D47+'264-COORD. SET. SERV.'!D47+'994-OUVIDORIA'!D47+'S010-015-20 DEPT. PREEST.CONTAS'!D47+'CUIDANDO DO CUIDADOR'!D47+'SCPS-LESTE'!D47</f>
        <v>0</v>
      </c>
      <c r="E47" s="5">
        <f>'001-GABINETE'!E47+'ASSES. JURIDICA'!E47+'002-EXPEDIENTE'!E47+'012-DEPTO ADM.'!E47+'028-DGDO'!E47+'35-DEPTO SAUDE'!E47+'040-051 -COVISA'!E47+'UNID. PERICIA'!E47+'006-NUCLEO DE COMUNICAÇÃO'!E47+'027-CENTRAL MUN. REG.inss'!E47+'029-SETOR DOC. APOIO'!E47+'036-PLANTONISTAS'!E47+'CFerreira inden. e Benef.'!E47+'052-EDUC. AMBINT.'!E47+'053-EPIDEMOL.'!E47+'080-Coord. Informação'!E47+'993-ASS.IMPRENSA'!E47+'038-DISQUE SAUDE'!E47+'240-COORD. ADM.PESSOAL'!E47+'260-APOIO OPER.'!E47+'264-COORD. SET. SERV.'!E47+'994-OUVIDORIA'!E47+'S010-015-20 DEPT. PREEST.CONTAS'!E47+'CUIDANDO DO CUIDADOR'!E47+'SCPS-LESTE'!E47</f>
        <v>0</v>
      </c>
      <c r="F47" s="5">
        <f>'001-GABINETE'!F47+'ASSES. JURIDICA'!F47+'002-EXPEDIENTE'!F47+'012-DEPTO ADM.'!F47+'028-DGDO'!F47+'35-DEPTO SAUDE'!F47+'040-051 -COVISA'!F47+'UNID. PERICIA'!F47+'006-NUCLEO DE COMUNICAÇÃO'!F47+'027-CENTRAL MUN. REG.inss'!F47+'029-SETOR DOC. APOIO'!F47+'036-PLANTONISTAS'!F47+'CFerreira inden. e Benef.'!F47+'052-EDUC. AMBINT.'!F47+'053-EPIDEMOL.'!F47+'080-Coord. Informação'!F47+'993-ASS.IMPRENSA'!F47+'038-DISQUE SAUDE'!F47+'240-COORD. ADM.PESSOAL'!F47+'260-APOIO OPER.'!F47+'264-COORD. SET. SERV.'!F47+'994-OUVIDORIA'!F47+'S010-015-20 DEPT. PREEST.CONTAS'!F47+'CUIDANDO DO CUIDADOR'!F47+'SCPS-LESTE'!F47</f>
        <v>0</v>
      </c>
      <c r="G47" s="5">
        <f>'001-GABINETE'!G47+'ASSES. JURIDICA'!G47+'002-EXPEDIENTE'!G47+'012-DEPTO ADM.'!G47+'028-DGDO'!G47+'35-DEPTO SAUDE'!G47+'040-051 -COVISA'!G47+'UNID. PERICIA'!G47+'006-NUCLEO DE COMUNICAÇÃO'!G47+'027-CENTRAL MUN. REG.inss'!G47+'029-SETOR DOC. APOIO'!G47+'036-PLANTONISTAS'!G47+'CFerreira inden. e Benef.'!G47+'052-EDUC. AMBINT.'!G47+'053-EPIDEMOL.'!G47+'080-Coord. Informação'!G47+'993-ASS.IMPRENSA'!G47+'038-DISQUE SAUDE'!G47+'240-COORD. ADM.PESSOAL'!G47+'260-APOIO OPER.'!G47+'264-COORD. SET. SERV.'!G47+'994-OUVIDORIA'!G47+'S010-015-20 DEPT. PREEST.CONTAS'!G47+'CUIDANDO DO CUIDADOR'!G47+'SCPS-LESTE'!G47</f>
        <v>0</v>
      </c>
      <c r="H47" s="5">
        <f>'001-GABINETE'!H47+'ASSES. JURIDICA'!H47+'002-EXPEDIENTE'!H47+'012-DEPTO ADM.'!H47+'028-DGDO'!H47+'35-DEPTO SAUDE'!H47+'040-051 -COVISA'!H47+'UNID. PERICIA'!H47+'006-NUCLEO DE COMUNICAÇÃO'!H47+'027-CENTRAL MUN. REG.inss'!H47+'029-SETOR DOC. APOIO'!H47+'036-PLANTONISTAS'!H47+'CFerreira inden. e Benef.'!H47+'052-EDUC. AMBINT.'!H47+'053-EPIDEMOL.'!H47+'080-Coord. Informação'!H47+'993-ASS.IMPRENSA'!H47+'038-DISQUE SAUDE'!H47+'240-COORD. ADM.PESSOAL'!H47+'260-APOIO OPER.'!H47+'264-COORD. SET. SERV.'!H47+'994-OUVIDORIA'!H47+'S010-015-20 DEPT. PREEST.CONTAS'!H47+'CUIDANDO DO CUIDADOR'!H47+'SCPS-LESTE'!H47</f>
        <v>218.1003246753</v>
      </c>
      <c r="I47" s="5">
        <f>'001-GABINETE'!I47+'ASSES. JURIDICA'!I47+'002-EXPEDIENTE'!I47+'012-DEPTO ADM.'!I47+'028-DGDO'!I47+'35-DEPTO SAUDE'!I47+'040-051 -COVISA'!I47+'UNID. PERICIA'!I47+'006-NUCLEO DE COMUNICAÇÃO'!I47+'027-CENTRAL MUN. REG.inss'!I47+'029-SETOR DOC. APOIO'!I47+'036-PLANTONISTAS'!I47+'CFerreira inden. e Benef.'!I47+'052-EDUC. AMBINT.'!I47+'053-EPIDEMOL.'!I47+'080-Coord. Informação'!I47+'993-ASS.IMPRENSA'!I47+'038-DISQUE SAUDE'!I47+'240-COORD. ADM.PESSOAL'!I47+'260-APOIO OPER.'!I47+'264-COORD. SET. SERV.'!I47+'994-OUVIDORIA'!I47+'S010-015-20 DEPT. PREEST.CONTAS'!I47+'CUIDANDO DO CUIDADOR'!I47+'SCPS-LESTE'!I47</f>
        <v>0</v>
      </c>
      <c r="J47" s="5">
        <f>'001-GABINETE'!J47+'ASSES. JURIDICA'!J47+'002-EXPEDIENTE'!J47+'012-DEPTO ADM.'!J47+'028-DGDO'!J47+'35-DEPTO SAUDE'!J47+'040-051 -COVISA'!J47+'UNID. PERICIA'!J47+'006-NUCLEO DE COMUNICAÇÃO'!J47+'027-CENTRAL MUN. REG.inss'!J47+'029-SETOR DOC. APOIO'!J47+'036-PLANTONISTAS'!J47+'CFerreira inden. e Benef.'!J47+'052-EDUC. AMBINT.'!J47+'053-EPIDEMOL.'!J47+'080-Coord. Informação'!J47+'993-ASS.IMPRENSA'!J47+'038-DISQUE SAUDE'!J47+'240-COORD. ADM.PESSOAL'!J47+'260-APOIO OPER.'!J47+'264-COORD. SET. SERV.'!J47+'994-OUVIDORIA'!J47+'S010-015-20 DEPT. PREEST.CONTAS'!J47+'CUIDANDO DO CUIDADOR'!J47+'SCPS-LESTE'!J47</f>
        <v>0</v>
      </c>
      <c r="K47" s="5">
        <f>'001-GABINETE'!K47+'ASSES. JURIDICA'!K47+'002-EXPEDIENTE'!K47+'012-DEPTO ADM.'!K47+'028-DGDO'!K47+'35-DEPTO SAUDE'!K47+'040-051 -COVISA'!K47+'UNID. PERICIA'!K47+'006-NUCLEO DE COMUNICAÇÃO'!K47+'027-CENTRAL MUN. REG.inss'!K47+'029-SETOR DOC. APOIO'!K47+'036-PLANTONISTAS'!K47+'CFerreira inden. e Benef.'!K47+'052-EDUC. AMBINT.'!K47+'053-EPIDEMOL.'!K47+'080-Coord. Informação'!K47+'993-ASS.IMPRENSA'!K47+'038-DISQUE SAUDE'!K47+'240-COORD. ADM.PESSOAL'!K47+'260-APOIO OPER.'!K47+'264-COORD. SET. SERV.'!K47+'994-OUVIDORIA'!K47+'S010-015-20 DEPT. PREEST.CONTAS'!K47+'CUIDANDO DO CUIDADOR'!K47+'SCPS-LESTE'!K47</f>
        <v>0</v>
      </c>
      <c r="L47" s="5">
        <f>'001-GABINETE'!L47+'ASSES. JURIDICA'!L47+'002-EXPEDIENTE'!L47+'012-DEPTO ADM.'!L47+'028-DGDO'!L47+'35-DEPTO SAUDE'!L47+'040-051 -COVISA'!L47+'UNID. PERICIA'!L47+'006-NUCLEO DE COMUNICAÇÃO'!L47+'027-CENTRAL MUN. REG.inss'!L47+'029-SETOR DOC. APOIO'!L47+'036-PLANTONISTAS'!L47+'CFerreira inden. e Benef.'!L47+'052-EDUC. AMBINT.'!L47+'053-EPIDEMOL.'!L47+'080-Coord. Informação'!L47+'993-ASS.IMPRENSA'!L47+'038-DISQUE SAUDE'!L47+'240-COORD. ADM.PESSOAL'!L47+'260-APOIO OPER.'!L47+'264-COORD. SET. SERV.'!L47+'994-OUVIDORIA'!L47+'S010-015-20 DEPT. PREEST.CONTAS'!L47+'CUIDANDO DO CUIDADOR'!L47+'SCPS-LESTE'!L47</f>
        <v>0</v>
      </c>
      <c r="M47" s="5">
        <f>'001-GABINETE'!M47+'ASSES. JURIDICA'!M47+'002-EXPEDIENTE'!M47+'012-DEPTO ADM.'!M47+'028-DGDO'!M47+'35-DEPTO SAUDE'!M47+'040-051 -COVISA'!M47+'UNID. PERICIA'!M47+'006-NUCLEO DE COMUNICAÇÃO'!M47+'027-CENTRAL MUN. REG.inss'!M47+'029-SETOR DOC. APOIO'!M47+'036-PLANTONISTAS'!M47+'CFerreira inden. e Benef.'!M47+'052-EDUC. AMBINT.'!M47+'053-EPIDEMOL.'!M47+'080-Coord. Informação'!M47+'993-ASS.IMPRENSA'!M47+'038-DISQUE SAUDE'!M47+'240-COORD. ADM.PESSOAL'!M47+'260-APOIO OPER.'!M47+'264-COORD. SET. SERV.'!M47+'994-OUVIDORIA'!M47+'S010-015-20 DEPT. PREEST.CONTAS'!M47+'CUIDANDO DO CUIDADOR'!M47+'SCPS-LESTE'!M47</f>
        <v>0</v>
      </c>
      <c r="N47" s="5">
        <f>'001-GABINETE'!N47+'ASSES. JURIDICA'!N47+'002-EXPEDIENTE'!N47+'012-DEPTO ADM.'!N47+'028-DGDO'!N47+'35-DEPTO SAUDE'!N47+'040-051 -COVISA'!N47+'UNID. PERICIA'!N47+'006-NUCLEO DE COMUNICAÇÃO'!N47+'027-CENTRAL MUN. REG.inss'!N47+'029-SETOR DOC. APOIO'!N47+'036-PLANTONISTAS'!N47+'CFerreira inden. e Benef.'!N47+'052-EDUC. AMBINT.'!N47+'053-EPIDEMOL.'!N47+'080-Coord. Informação'!N47+'993-ASS.IMPRENSA'!N47+'038-DISQUE SAUDE'!N47+'240-COORD. ADM.PESSOAL'!N47+'260-APOIO OPER.'!N47+'264-COORD. SET. SERV.'!N47+'994-OUVIDORIA'!N47+'S010-015-20 DEPT. PREEST.CONTAS'!N47+'CUIDANDO DO CUIDADOR'!N47+'SCPS-LESTE'!N47</f>
        <v>0</v>
      </c>
    </row>
    <row r="48" spans="2:14" ht="12.75">
      <c r="B48" s="4" t="s">
        <v>46</v>
      </c>
      <c r="C48" s="5">
        <f>'001-GABINETE'!C48+'ASSES. JURIDICA'!C48+'002-EXPEDIENTE'!C48+'012-DEPTO ADM.'!C48+'028-DGDO'!C48+'35-DEPTO SAUDE'!C48+'040-051 -COVISA'!C48+'UNID. PERICIA'!C48+'006-NUCLEO DE COMUNICAÇÃO'!C48+'027-CENTRAL MUN. REG.inss'!C48+'029-SETOR DOC. APOIO'!C48+'036-PLANTONISTAS'!C48+'CFerreira inden. e Benef.'!C48+'052-EDUC. AMBINT.'!C48+'053-EPIDEMOL.'!C48+'080-Coord. Informação'!C48+'993-ASS.IMPRENSA'!C48+'038-DISQUE SAUDE'!C48+'240-COORD. ADM.PESSOAL'!C48+'260-APOIO OPER.'!C48+'264-COORD. SET. SERV.'!C48+'994-OUVIDORIA'!C48+'S010-015-20 DEPT. PREEST.CONTAS'!C48+'CUIDANDO DO CUIDADOR'!C48+'SCPS-LESTE'!C48</f>
        <v>0</v>
      </c>
      <c r="D48" s="5">
        <f>'001-GABINETE'!D48+'ASSES. JURIDICA'!D48+'002-EXPEDIENTE'!D48+'012-DEPTO ADM.'!D48+'028-DGDO'!D48+'35-DEPTO SAUDE'!D48+'040-051 -COVISA'!D48+'UNID. PERICIA'!D48+'006-NUCLEO DE COMUNICAÇÃO'!D48+'027-CENTRAL MUN. REG.inss'!D48+'029-SETOR DOC. APOIO'!D48+'036-PLANTONISTAS'!D48+'CFerreira inden. e Benef.'!D48+'052-EDUC. AMBINT.'!D48+'053-EPIDEMOL.'!D48+'080-Coord. Informação'!D48+'993-ASS.IMPRENSA'!D48+'038-DISQUE SAUDE'!D48+'240-COORD. ADM.PESSOAL'!D48+'260-APOIO OPER.'!D48+'264-COORD. SET. SERV.'!D48+'994-OUVIDORIA'!D48+'S010-015-20 DEPT. PREEST.CONTAS'!D48+'CUIDANDO DO CUIDADOR'!D48+'SCPS-LESTE'!D48</f>
        <v>0</v>
      </c>
      <c r="E48" s="5">
        <f>'001-GABINETE'!E48+'ASSES. JURIDICA'!E48+'002-EXPEDIENTE'!E48+'012-DEPTO ADM.'!E48+'028-DGDO'!E48+'35-DEPTO SAUDE'!E48+'040-051 -COVISA'!E48+'UNID. PERICIA'!E48+'006-NUCLEO DE COMUNICAÇÃO'!E48+'027-CENTRAL MUN. REG.inss'!E48+'029-SETOR DOC. APOIO'!E48+'036-PLANTONISTAS'!E48+'CFerreira inden. e Benef.'!E48+'052-EDUC. AMBINT.'!E48+'053-EPIDEMOL.'!E48+'080-Coord. Informação'!E48+'993-ASS.IMPRENSA'!E48+'038-DISQUE SAUDE'!E48+'240-COORD. ADM.PESSOAL'!E48+'260-APOIO OPER.'!E48+'264-COORD. SET. SERV.'!E48+'994-OUVIDORIA'!E48+'S010-015-20 DEPT. PREEST.CONTAS'!E48+'CUIDANDO DO CUIDADOR'!E48+'SCPS-LESTE'!E48</f>
        <v>0</v>
      </c>
      <c r="F48" s="5">
        <f>'001-GABINETE'!F48+'ASSES. JURIDICA'!F48+'002-EXPEDIENTE'!F48+'012-DEPTO ADM.'!F48+'028-DGDO'!F48+'35-DEPTO SAUDE'!F48+'040-051 -COVISA'!F48+'UNID. PERICIA'!F48+'006-NUCLEO DE COMUNICAÇÃO'!F48+'027-CENTRAL MUN. REG.inss'!F48+'029-SETOR DOC. APOIO'!F48+'036-PLANTONISTAS'!F48+'CFerreira inden. e Benef.'!F48+'052-EDUC. AMBINT.'!F48+'053-EPIDEMOL.'!F48+'080-Coord. Informação'!F48+'993-ASS.IMPRENSA'!F48+'038-DISQUE SAUDE'!F48+'240-COORD. ADM.PESSOAL'!F48+'260-APOIO OPER.'!F48+'264-COORD. SET. SERV.'!F48+'994-OUVIDORIA'!F48+'S010-015-20 DEPT. PREEST.CONTAS'!F48+'CUIDANDO DO CUIDADOR'!F48+'SCPS-LESTE'!F48</f>
        <v>0</v>
      </c>
      <c r="G48" s="5">
        <f>'001-GABINETE'!G48+'ASSES. JURIDICA'!G48+'002-EXPEDIENTE'!G48+'012-DEPTO ADM.'!G48+'028-DGDO'!G48+'35-DEPTO SAUDE'!G48+'040-051 -COVISA'!G48+'UNID. PERICIA'!G48+'006-NUCLEO DE COMUNICAÇÃO'!G48+'027-CENTRAL MUN. REG.inss'!G48+'029-SETOR DOC. APOIO'!G48+'036-PLANTONISTAS'!G48+'CFerreira inden. e Benef.'!G48+'052-EDUC. AMBINT.'!G48+'053-EPIDEMOL.'!G48+'080-Coord. Informação'!G48+'993-ASS.IMPRENSA'!G48+'038-DISQUE SAUDE'!G48+'240-COORD. ADM.PESSOAL'!G48+'260-APOIO OPER.'!G48+'264-COORD. SET. SERV.'!G48+'994-OUVIDORIA'!G48+'S010-015-20 DEPT. PREEST.CONTAS'!G48+'CUIDANDO DO CUIDADOR'!G48+'SCPS-LESTE'!G48</f>
        <v>0</v>
      </c>
      <c r="H48" s="5">
        <f>'001-GABINETE'!H48+'ASSES. JURIDICA'!H48+'002-EXPEDIENTE'!H48+'012-DEPTO ADM.'!H48+'028-DGDO'!H48+'35-DEPTO SAUDE'!H48+'040-051 -COVISA'!H48+'UNID. PERICIA'!H48+'006-NUCLEO DE COMUNICAÇÃO'!H48+'027-CENTRAL MUN. REG.inss'!H48+'029-SETOR DOC. APOIO'!H48+'036-PLANTONISTAS'!H48+'CFerreira inden. e Benef.'!H48+'052-EDUC. AMBINT.'!H48+'053-EPIDEMOL.'!H48+'080-Coord. Informação'!H48+'993-ASS.IMPRENSA'!H48+'038-DISQUE SAUDE'!H48+'240-COORD. ADM.PESSOAL'!H48+'260-APOIO OPER.'!H48+'264-COORD. SET. SERV.'!H48+'994-OUVIDORIA'!H48+'S010-015-20 DEPT. PREEST.CONTAS'!H48+'CUIDANDO DO CUIDADOR'!H48+'SCPS-LESTE'!H48</f>
        <v>0</v>
      </c>
      <c r="I48" s="5">
        <f>'001-GABINETE'!I48+'ASSES. JURIDICA'!I48+'002-EXPEDIENTE'!I48+'012-DEPTO ADM.'!I48+'028-DGDO'!I48+'35-DEPTO SAUDE'!I48+'040-051 -COVISA'!I48+'UNID. PERICIA'!I48+'006-NUCLEO DE COMUNICAÇÃO'!I48+'027-CENTRAL MUN. REG.inss'!I48+'029-SETOR DOC. APOIO'!I48+'036-PLANTONISTAS'!I48+'CFerreira inden. e Benef.'!I48+'052-EDUC. AMBINT.'!I48+'053-EPIDEMOL.'!I48+'080-Coord. Informação'!I48+'993-ASS.IMPRENSA'!I48+'038-DISQUE SAUDE'!I48+'240-COORD. ADM.PESSOAL'!I48+'260-APOIO OPER.'!I48+'264-COORD. SET. SERV.'!I48+'994-OUVIDORIA'!I48+'S010-015-20 DEPT. PREEST.CONTAS'!I48+'CUIDANDO DO CUIDADOR'!I48+'SCPS-LESTE'!I48</f>
        <v>0</v>
      </c>
      <c r="J48" s="5">
        <f>'001-GABINETE'!J48+'ASSES. JURIDICA'!J48+'002-EXPEDIENTE'!J48+'012-DEPTO ADM.'!J48+'028-DGDO'!J48+'35-DEPTO SAUDE'!J48+'040-051 -COVISA'!J48+'UNID. PERICIA'!J48+'006-NUCLEO DE COMUNICAÇÃO'!J48+'027-CENTRAL MUN. REG.inss'!J48+'029-SETOR DOC. APOIO'!J48+'036-PLANTONISTAS'!J48+'CFerreira inden. e Benef.'!J48+'052-EDUC. AMBINT.'!J48+'053-EPIDEMOL.'!J48+'080-Coord. Informação'!J48+'993-ASS.IMPRENSA'!J48+'038-DISQUE SAUDE'!J48+'240-COORD. ADM.PESSOAL'!J48+'260-APOIO OPER.'!J48+'264-COORD. SET. SERV.'!J48+'994-OUVIDORIA'!J48+'S010-015-20 DEPT. PREEST.CONTAS'!J48+'CUIDANDO DO CUIDADOR'!J48+'SCPS-LESTE'!J48</f>
        <v>0</v>
      </c>
      <c r="K48" s="5">
        <f>'001-GABINETE'!K48+'ASSES. JURIDICA'!K48+'002-EXPEDIENTE'!K48+'012-DEPTO ADM.'!K48+'028-DGDO'!K48+'35-DEPTO SAUDE'!K48+'040-051 -COVISA'!K48+'UNID. PERICIA'!K48+'006-NUCLEO DE COMUNICAÇÃO'!K48+'027-CENTRAL MUN. REG.inss'!K48+'029-SETOR DOC. APOIO'!K48+'036-PLANTONISTAS'!K48+'CFerreira inden. e Benef.'!K48+'052-EDUC. AMBINT.'!K48+'053-EPIDEMOL.'!K48+'080-Coord. Informação'!K48+'993-ASS.IMPRENSA'!K48+'038-DISQUE SAUDE'!K48+'240-COORD. ADM.PESSOAL'!K48+'260-APOIO OPER.'!K48+'264-COORD. SET. SERV.'!K48+'994-OUVIDORIA'!K48+'S010-015-20 DEPT. PREEST.CONTAS'!K48+'CUIDANDO DO CUIDADOR'!K48+'SCPS-LESTE'!K48</f>
        <v>0</v>
      </c>
      <c r="L48" s="5">
        <f>'001-GABINETE'!L48+'ASSES. JURIDICA'!L48+'002-EXPEDIENTE'!L48+'012-DEPTO ADM.'!L48+'028-DGDO'!L48+'35-DEPTO SAUDE'!L48+'040-051 -COVISA'!L48+'UNID. PERICIA'!L48+'006-NUCLEO DE COMUNICAÇÃO'!L48+'027-CENTRAL MUN. REG.inss'!L48+'029-SETOR DOC. APOIO'!L48+'036-PLANTONISTAS'!L48+'CFerreira inden. e Benef.'!L48+'052-EDUC. AMBINT.'!L48+'053-EPIDEMOL.'!L48+'080-Coord. Informação'!L48+'993-ASS.IMPRENSA'!L48+'038-DISQUE SAUDE'!L48+'240-COORD. ADM.PESSOAL'!L48+'260-APOIO OPER.'!L48+'264-COORD. SET. SERV.'!L48+'994-OUVIDORIA'!L48+'S010-015-20 DEPT. PREEST.CONTAS'!L48+'CUIDANDO DO CUIDADOR'!L48+'SCPS-LESTE'!L48</f>
        <v>0</v>
      </c>
      <c r="M48" s="5">
        <f>'001-GABINETE'!M48+'ASSES. JURIDICA'!M48+'002-EXPEDIENTE'!M48+'012-DEPTO ADM.'!M48+'028-DGDO'!M48+'35-DEPTO SAUDE'!M48+'040-051 -COVISA'!M48+'UNID. PERICIA'!M48+'006-NUCLEO DE COMUNICAÇÃO'!M48+'027-CENTRAL MUN. REG.inss'!M48+'029-SETOR DOC. APOIO'!M48+'036-PLANTONISTAS'!M48+'CFerreira inden. e Benef.'!M48+'052-EDUC. AMBINT.'!M48+'053-EPIDEMOL.'!M48+'080-Coord. Informação'!M48+'993-ASS.IMPRENSA'!M48+'038-DISQUE SAUDE'!M48+'240-COORD. ADM.PESSOAL'!M48+'260-APOIO OPER.'!M48+'264-COORD. SET. SERV.'!M48+'994-OUVIDORIA'!M48+'S010-015-20 DEPT. PREEST.CONTAS'!M48+'CUIDANDO DO CUIDADOR'!M48+'SCPS-LESTE'!M48</f>
        <v>0</v>
      </c>
      <c r="N48" s="5">
        <f>'001-GABINETE'!N48+'ASSES. JURIDICA'!N48+'002-EXPEDIENTE'!N48+'012-DEPTO ADM.'!N48+'028-DGDO'!N48+'35-DEPTO SAUDE'!N48+'040-051 -COVISA'!N48+'UNID. PERICIA'!N48+'006-NUCLEO DE COMUNICAÇÃO'!N48+'027-CENTRAL MUN. REG.inss'!N48+'029-SETOR DOC. APOIO'!N48+'036-PLANTONISTAS'!N48+'CFerreira inden. e Benef.'!N48+'052-EDUC. AMBINT.'!N48+'053-EPIDEMOL.'!N48+'080-Coord. Informação'!N48+'993-ASS.IMPRENSA'!N48+'038-DISQUE SAUDE'!N48+'240-COORD. ADM.PESSOAL'!N48+'260-APOIO OPER.'!N48+'264-COORD. SET. SERV.'!N48+'994-OUVIDORIA'!N48+'S010-015-20 DEPT. PREEST.CONTAS'!N48+'CUIDANDO DO CUIDADOR'!N48+'SCPS-LESTE'!N48</f>
        <v>0</v>
      </c>
    </row>
    <row r="49" spans="2:14" ht="12.75">
      <c r="B49" s="7" t="s">
        <v>47</v>
      </c>
      <c r="C49" s="8">
        <f>SUM(C2:C48)</f>
        <v>1836582.32659062</v>
      </c>
      <c r="D49" s="8">
        <f aca="true" t="shared" si="0" ref="D49:K49">SUM(D2:D48)</f>
        <v>1901124.090422039</v>
      </c>
      <c r="E49" s="8">
        <f t="shared" si="0"/>
        <v>2535687.4193003536</v>
      </c>
      <c r="F49" s="8">
        <f t="shared" si="0"/>
        <v>3245830.6352044055</v>
      </c>
      <c r="G49" s="8">
        <f t="shared" si="0"/>
        <v>3008281.4951927504</v>
      </c>
      <c r="H49" s="8">
        <f t="shared" si="0"/>
        <v>4355588.768289416</v>
      </c>
      <c r="I49" s="8">
        <f t="shared" si="0"/>
        <v>2690482.982159882</v>
      </c>
      <c r="J49" s="8">
        <f t="shared" si="0"/>
        <v>2442237.416154304</v>
      </c>
      <c r="K49" s="8">
        <f t="shared" si="0"/>
        <v>2307224.6056136414</v>
      </c>
      <c r="L49" s="8">
        <f>SUM(L2:L48)</f>
        <v>3239523.4101524353</v>
      </c>
      <c r="M49" s="8">
        <f>SUM(M2:M48)</f>
        <v>2938650.825854648</v>
      </c>
      <c r="N49" s="8">
        <f>SUM(N2:N48)</f>
        <v>6109171.047174593</v>
      </c>
    </row>
  </sheetData>
  <sheetProtection selectLockedCells="1" selectUnlockedCells="1"/>
  <printOptions/>
  <pageMargins left="0.19652777777777777" right="0" top="0.7875" bottom="0" header="0.5118055555555555" footer="0.5118055555555555"/>
  <pageSetup horizontalDpi="300" verticalDpi="300" orientation="landscape" paperSize="9" scale="85" r:id="rId1"/>
  <headerFooter alignWithMargins="0">
    <oddHeader>&amp;C&amp;"Arial,Negrito"&amp;12TOTAL GERAL - ADMINISTRATIVO - 2013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:N1"/>
    </sheetView>
  </sheetViews>
  <sheetFormatPr defaultColWidth="9.140625" defaultRowHeight="12.75"/>
  <cols>
    <col min="1" max="1" width="0.71875" style="0" customWidth="1"/>
    <col min="2" max="2" width="26.00390625" style="0" customWidth="1"/>
    <col min="3" max="14" width="9.7109375" style="0" customWidth="1"/>
  </cols>
  <sheetData>
    <row r="1" spans="1:14" ht="12.75">
      <c r="A1" t="s">
        <v>58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2:14" ht="12.75">
      <c r="B39" s="12" t="s">
        <v>38</v>
      </c>
      <c r="C39" s="5">
        <f>C38*33%</f>
        <v>0</v>
      </c>
      <c r="D39" s="5">
        <f>D38*33%</f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" customHeight="1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0</v>
      </c>
      <c r="D49" s="5">
        <f aca="true" t="shared" si="0" ref="D49:N49">SUM(D2:D48)</f>
        <v>0</v>
      </c>
      <c r="E49" s="5">
        <f t="shared" si="0"/>
        <v>0</v>
      </c>
      <c r="F49" s="5">
        <f t="shared" si="0"/>
        <v>0</v>
      </c>
      <c r="G49" s="5">
        <f t="shared" si="0"/>
        <v>0</v>
      </c>
      <c r="H49" s="5">
        <f t="shared" si="0"/>
        <v>0</v>
      </c>
      <c r="I49" s="5">
        <f t="shared" si="0"/>
        <v>0</v>
      </c>
      <c r="J49" s="5">
        <f t="shared" si="0"/>
        <v>0</v>
      </c>
      <c r="K49" s="5">
        <f t="shared" si="0"/>
        <v>0</v>
      </c>
      <c r="L49" s="5">
        <f t="shared" si="0"/>
        <v>0</v>
      </c>
      <c r="M49" s="5">
        <f t="shared" si="0"/>
        <v>0</v>
      </c>
      <c r="N49" s="5">
        <f t="shared" si="0"/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&amp;C&amp;"Arial,Negrito"&amp;12NICLEO DE COMUNICAÇÃO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20" sqref="N20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421875" style="0" bestFit="1" customWidth="1"/>
  </cols>
  <sheetData>
    <row r="1" spans="1:14" ht="12.75">
      <c r="A1" s="2" t="s">
        <v>59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f>'[1]Fevereiro'!$E$788</f>
        <v>62.7</v>
      </c>
      <c r="E2" s="5">
        <f>'[1]Marco'!$E$756</f>
        <v>51.7</v>
      </c>
      <c r="F2" s="5">
        <v>0</v>
      </c>
      <c r="G2" s="5">
        <f>'[1]Maio'!$E$72</f>
        <v>62.7</v>
      </c>
      <c r="H2" s="5">
        <v>0</v>
      </c>
      <c r="I2" s="5">
        <f>'[1]Julho'!$E$65</f>
        <v>62.7</v>
      </c>
      <c r="J2" s="5">
        <v>0</v>
      </c>
      <c r="K2" s="5">
        <f>'[1]setembro'!$E$84</f>
        <v>62.7</v>
      </c>
      <c r="L2" s="5">
        <f>'[1]outubro'!$E$77</f>
        <v>51.7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f>'[1]Janeiro'!$E$195</f>
        <v>42.5010126582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f>'[1]Marco'!$E$757</f>
        <v>10.9879</v>
      </c>
      <c r="F14" s="5">
        <v>0</v>
      </c>
      <c r="G14" s="5">
        <v>0</v>
      </c>
      <c r="H14" s="5">
        <f>'[1]Junho'!$E$56</f>
        <v>0.88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f>'[1]Janeiro'!$E$502</f>
        <v>187.9715609741</v>
      </c>
      <c r="D19" s="5">
        <f>'[1]Fevereiro'!$E$789</f>
        <v>230.4821111721</v>
      </c>
      <c r="E19" s="5">
        <f>'[1]Marco'!$E$758</f>
        <v>117.8291838758</v>
      </c>
      <c r="F19" s="5">
        <v>0</v>
      </c>
      <c r="G19" s="5">
        <f>'[1]Maio'!$E$73</f>
        <v>210.111377735</v>
      </c>
      <c r="H19" s="5">
        <f>'[1]Junho'!$E$57</f>
        <v>11.5979937304</v>
      </c>
      <c r="I19" s="5">
        <f>'[1]Julho'!$E$66</f>
        <v>188.0913340608</v>
      </c>
      <c r="J19" s="5">
        <f>'[1]agosto'!$E$76</f>
        <v>188.0095367847</v>
      </c>
      <c r="K19" s="5">
        <f>'[1]setembro'!$E$85</f>
        <v>18.9113340608</v>
      </c>
      <c r="L19" s="5">
        <f>'[1]outubro'!$E$78</f>
        <v>9.65</v>
      </c>
      <c r="M19" s="5">
        <f>'[1]novembro'!$E$69</f>
        <v>71.4436239782</v>
      </c>
      <c r="N19" s="5">
        <f>'[1]dezembro'!$F$37</f>
        <v>210.5706811989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f>'[1]Maio'!$E$74</f>
        <v>8.41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'[1]Junho'!$E$58</f>
        <v>19406.7106093018</v>
      </c>
      <c r="I26" s="5">
        <f>'[1]Julho'!$E$67</f>
        <v>1177.44</v>
      </c>
      <c r="J26" s="5">
        <v>0</v>
      </c>
      <c r="K26" s="5">
        <v>0</v>
      </c>
      <c r="L26" s="5">
        <f>'[1]outubro'!$E$79</f>
        <v>119.4923927875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119631.55</v>
      </c>
      <c r="D38" s="5">
        <v>118324.23</v>
      </c>
      <c r="E38" s="5">
        <v>131027.95</v>
      </c>
      <c r="F38" s="5">
        <v>135402.06</v>
      </c>
      <c r="G38" s="5">
        <v>173706.72</v>
      </c>
      <c r="H38" s="5">
        <v>202808.56</v>
      </c>
      <c r="I38" s="5">
        <v>207499.98</v>
      </c>
      <c r="J38" s="5">
        <v>220695.16</v>
      </c>
      <c r="K38" s="5">
        <v>219412.74</v>
      </c>
      <c r="L38" s="5">
        <v>194316.31</v>
      </c>
      <c r="M38" s="5">
        <v>194494.32</v>
      </c>
      <c r="N38" s="5">
        <v>203973.6</v>
      </c>
    </row>
    <row r="39" spans="2:14" ht="12.75">
      <c r="B39" s="12" t="s">
        <v>38</v>
      </c>
      <c r="C39" s="5">
        <f>C38*33%</f>
        <v>39478.4115</v>
      </c>
      <c r="D39" s="5">
        <f aca="true" t="shared" si="0" ref="D39:N39">D38*33%</f>
        <v>39046.9959</v>
      </c>
      <c r="E39" s="5">
        <f t="shared" si="0"/>
        <v>43239.2235</v>
      </c>
      <c r="F39" s="5">
        <f t="shared" si="0"/>
        <v>44682.6798</v>
      </c>
      <c r="G39" s="5">
        <f t="shared" si="0"/>
        <v>57323.2176</v>
      </c>
      <c r="H39" s="5">
        <f t="shared" si="0"/>
        <v>66926.8248</v>
      </c>
      <c r="I39" s="5">
        <f t="shared" si="0"/>
        <v>68474.9934</v>
      </c>
      <c r="J39" s="5">
        <f t="shared" si="0"/>
        <v>72829.40280000001</v>
      </c>
      <c r="K39" s="5">
        <f t="shared" si="0"/>
        <v>72406.20420000001</v>
      </c>
      <c r="L39" s="5">
        <f t="shared" si="0"/>
        <v>64124.382300000005</v>
      </c>
      <c r="M39" s="5">
        <f t="shared" si="0"/>
        <v>64183.12560000001</v>
      </c>
      <c r="N39" s="5">
        <f t="shared" si="0"/>
        <v>67311.288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5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3"/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20" t="s">
        <v>47</v>
      </c>
      <c r="C49" s="5">
        <f>SUM(C2:C48)</f>
        <v>159340.4340736323</v>
      </c>
      <c r="D49" s="5">
        <f aca="true" t="shared" si="1" ref="D49:N49">SUM(D2:D48)</f>
        <v>157664.40801117208</v>
      </c>
      <c r="E49" s="5">
        <f t="shared" si="1"/>
        <v>174447.69058387578</v>
      </c>
      <c r="F49" s="5">
        <f t="shared" si="1"/>
        <v>180084.73979999998</v>
      </c>
      <c r="G49" s="5">
        <f t="shared" si="1"/>
        <v>231311.158977735</v>
      </c>
      <c r="H49" s="5">
        <f t="shared" si="1"/>
        <v>289154.5734030322</v>
      </c>
      <c r="I49" s="5">
        <f t="shared" si="1"/>
        <v>277403.2047340608</v>
      </c>
      <c r="J49" s="5">
        <f t="shared" si="1"/>
        <v>293712.5723367847</v>
      </c>
      <c r="K49" s="5">
        <f t="shared" si="1"/>
        <v>291900.5555340608</v>
      </c>
      <c r="L49" s="5">
        <f t="shared" si="1"/>
        <v>258621.5346927875</v>
      </c>
      <c r="M49" s="5">
        <f t="shared" si="1"/>
        <v>258748.8892239782</v>
      </c>
      <c r="N49" s="5">
        <f t="shared" si="1"/>
        <v>271495.4586811989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&amp;C&amp;"Arial,Negrito"&amp;12CENTRAL MUN. REGISTROS INSS 2013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0" sqref="E40"/>
    </sheetView>
  </sheetViews>
  <sheetFormatPr defaultColWidth="9.140625" defaultRowHeight="12.75"/>
  <cols>
    <col min="1" max="1" width="0.2890625" style="0" customWidth="1"/>
    <col min="2" max="2" width="27.421875" style="0" customWidth="1"/>
    <col min="3" max="14" width="8.7109375" style="0" customWidth="1"/>
  </cols>
  <sheetData>
    <row r="1" spans="1:14" ht="12.75">
      <c r="A1" s="2" t="s">
        <v>60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7343.1</v>
      </c>
      <c r="D38" s="5">
        <v>4405.96</v>
      </c>
      <c r="E38" s="5">
        <v>4405.86</v>
      </c>
      <c r="F38" s="5">
        <v>4405.86</v>
      </c>
      <c r="G38" s="5">
        <v>4344.6</v>
      </c>
      <c r="H38" s="5">
        <v>5755.49</v>
      </c>
      <c r="I38" s="5">
        <v>4826.15</v>
      </c>
      <c r="J38" s="5">
        <v>4671.76</v>
      </c>
      <c r="K38" s="5">
        <v>4671.76</v>
      </c>
      <c r="L38" s="5">
        <v>4671.76</v>
      </c>
      <c r="M38" s="5">
        <v>4655.96</v>
      </c>
      <c r="N38" s="5">
        <v>4670.62</v>
      </c>
    </row>
    <row r="39" spans="2:14" ht="12.75">
      <c r="B39" s="12" t="s">
        <v>38</v>
      </c>
      <c r="C39" s="5">
        <f>C38*33%</f>
        <v>2423.2230000000004</v>
      </c>
      <c r="D39" s="5">
        <f aca="true" t="shared" si="0" ref="D39:N39">D38*33%</f>
        <v>1453.9668000000001</v>
      </c>
      <c r="E39" s="5">
        <f>E38*33%</f>
        <v>1453.9338</v>
      </c>
      <c r="F39" s="5">
        <f t="shared" si="0"/>
        <v>1453.9338</v>
      </c>
      <c r="G39" s="5">
        <f t="shared" si="0"/>
        <v>1433.718</v>
      </c>
      <c r="H39" s="5">
        <f t="shared" si="0"/>
        <v>1899.3117</v>
      </c>
      <c r="I39" s="5">
        <f t="shared" si="0"/>
        <v>1592.6295</v>
      </c>
      <c r="J39" s="5">
        <f t="shared" si="0"/>
        <v>1541.6808</v>
      </c>
      <c r="K39" s="5">
        <f t="shared" si="0"/>
        <v>1541.6808</v>
      </c>
      <c r="L39" s="5">
        <f t="shared" si="0"/>
        <v>1541.6808</v>
      </c>
      <c r="M39" s="5">
        <f t="shared" si="0"/>
        <v>1536.4668000000001</v>
      </c>
      <c r="N39" s="5">
        <f t="shared" si="0"/>
        <v>1541.3046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20" t="s">
        <v>47</v>
      </c>
      <c r="C49" s="5">
        <f>SUM(C2:C48)</f>
        <v>9766.323</v>
      </c>
      <c r="D49" s="5">
        <f aca="true" t="shared" si="1" ref="D49:N49">SUM(D2:D48)</f>
        <v>5859.9268</v>
      </c>
      <c r="E49" s="5">
        <f t="shared" si="1"/>
        <v>5859.7937999999995</v>
      </c>
      <c r="F49" s="5">
        <f t="shared" si="1"/>
        <v>5859.7937999999995</v>
      </c>
      <c r="G49" s="5">
        <f t="shared" si="1"/>
        <v>5778.318</v>
      </c>
      <c r="H49" s="5">
        <f t="shared" si="1"/>
        <v>7654.8017</v>
      </c>
      <c r="I49" s="5">
        <f t="shared" si="1"/>
        <v>6418.7795</v>
      </c>
      <c r="J49" s="5">
        <f t="shared" si="1"/>
        <v>6213.4408</v>
      </c>
      <c r="K49" s="5">
        <f t="shared" si="1"/>
        <v>6213.4408</v>
      </c>
      <c r="L49" s="5">
        <f t="shared" si="1"/>
        <v>6213.4408</v>
      </c>
      <c r="M49" s="5">
        <f t="shared" si="1"/>
        <v>6192.4268</v>
      </c>
      <c r="N49" s="5">
        <f t="shared" si="1"/>
        <v>6211.9246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80"/>
  <headerFooter alignWithMargins="0">
    <oddHeader>&amp;C&amp;"Arial,Negrito"&amp;12SETOR DE APOIO 2013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E39" sqref="E39"/>
    </sheetView>
  </sheetViews>
  <sheetFormatPr defaultColWidth="9.140625" defaultRowHeight="12.75"/>
  <cols>
    <col min="1" max="1" width="0.13671875" style="0" customWidth="1"/>
    <col min="2" max="2" width="27.421875" style="0" customWidth="1"/>
    <col min="3" max="8" width="9.7109375" style="0" customWidth="1"/>
    <col min="9" max="14" width="10.421875" style="0" bestFit="1" customWidth="1"/>
  </cols>
  <sheetData>
    <row r="1" spans="1:14" ht="12.75">
      <c r="A1" s="2" t="s">
        <v>61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13583.45</v>
      </c>
      <c r="I38" s="5">
        <v>116488.15</v>
      </c>
      <c r="J38" s="5">
        <v>201377.48</v>
      </c>
      <c r="K38" s="5">
        <v>189278.05</v>
      </c>
      <c r="L38" s="5">
        <v>169332.02</v>
      </c>
      <c r="M38" s="5">
        <v>269953.64</v>
      </c>
      <c r="N38" s="5">
        <v>212102.65</v>
      </c>
    </row>
    <row r="39" spans="2:14" ht="12.75">
      <c r="B39" s="12" t="s">
        <v>38</v>
      </c>
      <c r="C39" s="5">
        <f>C38*33%</f>
        <v>0</v>
      </c>
      <c r="D39" s="5">
        <f>D38*33%</f>
        <v>0</v>
      </c>
      <c r="E39" s="5">
        <f>E38*33%</f>
        <v>0</v>
      </c>
      <c r="F39" s="5">
        <f>F38*33%</f>
        <v>0</v>
      </c>
      <c r="G39" s="5">
        <f aca="true" t="shared" si="0" ref="G39:N39">G38*33%</f>
        <v>0</v>
      </c>
      <c r="H39" s="5">
        <f t="shared" si="0"/>
        <v>4482.538500000001</v>
      </c>
      <c r="I39" s="5">
        <f t="shared" si="0"/>
        <v>38441.0895</v>
      </c>
      <c r="J39" s="5">
        <f t="shared" si="0"/>
        <v>66454.5684</v>
      </c>
      <c r="K39" s="5">
        <f t="shared" si="0"/>
        <v>62461.756499999996</v>
      </c>
      <c r="L39" s="5">
        <f t="shared" si="0"/>
        <v>55879.5666</v>
      </c>
      <c r="M39" s="5">
        <f t="shared" si="0"/>
        <v>89084.70120000001</v>
      </c>
      <c r="N39" s="5">
        <f t="shared" si="0"/>
        <v>69993.8745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0</v>
      </c>
      <c r="D49" s="5">
        <f aca="true" t="shared" si="1" ref="D49:N49">SUM(D2:D48)</f>
        <v>0</v>
      </c>
      <c r="E49" s="5">
        <f t="shared" si="1"/>
        <v>0</v>
      </c>
      <c r="F49" s="5">
        <f t="shared" si="1"/>
        <v>0</v>
      </c>
      <c r="G49" s="5">
        <f t="shared" si="1"/>
        <v>0</v>
      </c>
      <c r="H49" s="5">
        <f t="shared" si="1"/>
        <v>18065.9885</v>
      </c>
      <c r="I49" s="5">
        <f t="shared" si="1"/>
        <v>154929.2395</v>
      </c>
      <c r="J49" s="5">
        <f t="shared" si="1"/>
        <v>267832.0484</v>
      </c>
      <c r="K49" s="5">
        <f t="shared" si="1"/>
        <v>251739.80649999998</v>
      </c>
      <c r="L49" s="5">
        <f t="shared" si="1"/>
        <v>225211.58659999998</v>
      </c>
      <c r="M49" s="5">
        <f t="shared" si="1"/>
        <v>359038.3412</v>
      </c>
      <c r="N49" s="5">
        <f t="shared" si="1"/>
        <v>282096.5245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80"/>
  <headerFooter alignWithMargins="0">
    <oddHeader>&amp;C&amp;"Arial,Negrito"&amp;12PLANTONISTAS 2013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C1" sqref="C1:N1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4" width="10.7109375" style="0" customWidth="1"/>
    <col min="5" max="5" width="13.140625" style="0" customWidth="1"/>
    <col min="6" max="14" width="10.7109375" style="0" customWidth="1"/>
  </cols>
  <sheetData>
    <row r="1" spans="1:14" ht="12.75">
      <c r="A1" s="2" t="s">
        <v>62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2:14" ht="12.75">
      <c r="B39" s="12" t="s">
        <v>38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0</v>
      </c>
      <c r="D49" s="5">
        <f aca="true" t="shared" si="0" ref="D49:N49">SUM(D2:D48)</f>
        <v>0</v>
      </c>
      <c r="E49" s="5">
        <f t="shared" si="0"/>
        <v>0</v>
      </c>
      <c r="F49" s="5">
        <f t="shared" si="0"/>
        <v>0</v>
      </c>
      <c r="G49" s="5">
        <f t="shared" si="0"/>
        <v>0</v>
      </c>
      <c r="H49" s="5">
        <f t="shared" si="0"/>
        <v>0</v>
      </c>
      <c r="I49" s="5">
        <f t="shared" si="0"/>
        <v>0</v>
      </c>
      <c r="J49" s="5">
        <f t="shared" si="0"/>
        <v>0</v>
      </c>
      <c r="K49" s="5">
        <f t="shared" si="0"/>
        <v>0</v>
      </c>
      <c r="L49" s="5">
        <f t="shared" si="0"/>
        <v>0</v>
      </c>
      <c r="M49" s="5">
        <f t="shared" si="0"/>
        <v>0</v>
      </c>
      <c r="N49" s="5">
        <f t="shared" si="0"/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&amp;C&amp;"Arial,Negrito"&amp;12CÂNDIDO FERREIRA INDENIZAÇÕES E BENEFÍCIOS - 2013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C1" sqref="C1:N1"/>
    </sheetView>
  </sheetViews>
  <sheetFormatPr defaultColWidth="9.140625" defaultRowHeight="12.75"/>
  <cols>
    <col min="1" max="1" width="0.5625" style="0" customWidth="1"/>
    <col min="2" max="2" width="27.421875" style="0" customWidth="1"/>
    <col min="3" max="14" width="8.7109375" style="0" customWidth="1"/>
  </cols>
  <sheetData>
    <row r="1" spans="1:14" ht="12.75">
      <c r="A1" s="2" t="s">
        <v>63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2:14" ht="12.75">
      <c r="B39" s="12" t="s">
        <v>38</v>
      </c>
      <c r="C39" s="5">
        <f>C38*33%</f>
        <v>0</v>
      </c>
      <c r="D39" s="5">
        <f>D38*33%</f>
        <v>0</v>
      </c>
      <c r="E39" s="5">
        <f>E38*33%</f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0</v>
      </c>
      <c r="D49" s="5">
        <f aca="true" t="shared" si="0" ref="D49:N49">SUM(D2:D48)</f>
        <v>0</v>
      </c>
      <c r="E49" s="5">
        <f t="shared" si="0"/>
        <v>0</v>
      </c>
      <c r="F49" s="5">
        <f t="shared" si="0"/>
        <v>0</v>
      </c>
      <c r="G49" s="5">
        <f t="shared" si="0"/>
        <v>0</v>
      </c>
      <c r="H49" s="5">
        <f t="shared" si="0"/>
        <v>0</v>
      </c>
      <c r="I49" s="5">
        <f t="shared" si="0"/>
        <v>0</v>
      </c>
      <c r="J49" s="5">
        <f t="shared" si="0"/>
        <v>0</v>
      </c>
      <c r="K49" s="5">
        <f t="shared" si="0"/>
        <v>0</v>
      </c>
      <c r="L49" s="5">
        <f t="shared" si="0"/>
        <v>0</v>
      </c>
      <c r="M49" s="5">
        <f t="shared" si="0"/>
        <v>0</v>
      </c>
      <c r="N49" s="5">
        <f t="shared" si="0"/>
        <v>0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0"/>
  <headerFooter alignWithMargins="0">
    <oddHeader>&amp;C&amp;"Arial,Negrito"&amp;12EDUCAÇÃO AMBIENTAL 2013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C1" sqref="C1:N1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4" width="9.7109375" style="0" customWidth="1"/>
    <col min="5" max="6" width="10.7109375" style="0" customWidth="1"/>
    <col min="7" max="8" width="10.140625" style="0" customWidth="1"/>
    <col min="9" max="9" width="9.8515625" style="0" customWidth="1"/>
    <col min="10" max="11" width="10.28125" style="0" customWidth="1"/>
    <col min="12" max="12" width="9.57421875" style="0" customWidth="1"/>
    <col min="13" max="13" width="11.140625" style="0" customWidth="1"/>
    <col min="14" max="14" width="11.28125" style="0" customWidth="1"/>
  </cols>
  <sheetData>
    <row r="1" spans="1:14" ht="12.75">
      <c r="A1" s="2" t="s">
        <v>64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2:14" ht="12.75">
      <c r="B39" s="12" t="s">
        <v>38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0</v>
      </c>
      <c r="D49" s="5">
        <f aca="true" t="shared" si="0" ref="D49:N49">SUM(D2:D48)</f>
        <v>0</v>
      </c>
      <c r="E49" s="5">
        <f t="shared" si="0"/>
        <v>0</v>
      </c>
      <c r="F49" s="5">
        <f t="shared" si="0"/>
        <v>0</v>
      </c>
      <c r="G49" s="5">
        <f t="shared" si="0"/>
        <v>0</v>
      </c>
      <c r="H49" s="5">
        <f t="shared" si="0"/>
        <v>0</v>
      </c>
      <c r="I49" s="5">
        <f t="shared" si="0"/>
        <v>0</v>
      </c>
      <c r="J49" s="5">
        <f t="shared" si="0"/>
        <v>0</v>
      </c>
      <c r="K49" s="5">
        <f t="shared" si="0"/>
        <v>0</v>
      </c>
      <c r="L49" s="5">
        <f t="shared" si="0"/>
        <v>0</v>
      </c>
      <c r="M49" s="5">
        <f t="shared" si="0"/>
        <v>0</v>
      </c>
      <c r="N49" s="5">
        <f t="shared" si="0"/>
        <v>0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&amp;C&amp;"Arial,Negrito"&amp;12EPIDEMOLOGIA 2013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C1" sqref="C1:N1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14" width="9.7109375" style="0" customWidth="1"/>
  </cols>
  <sheetData>
    <row r="1" spans="1:14" ht="12.75">
      <c r="A1" s="2" t="s">
        <v>65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5610.06</v>
      </c>
      <c r="D38" s="5">
        <v>5610.06</v>
      </c>
      <c r="E38" s="5">
        <v>5610.06</v>
      </c>
      <c r="F38" s="5">
        <v>5610.06</v>
      </c>
      <c r="G38" s="5">
        <v>5610.06</v>
      </c>
      <c r="H38" s="5">
        <v>6401.08</v>
      </c>
      <c r="I38" s="5">
        <v>9008.36</v>
      </c>
      <c r="J38" s="5">
        <v>6005.57</v>
      </c>
      <c r="K38" s="5">
        <v>6005.57</v>
      </c>
      <c r="L38" s="5">
        <v>6005.57</v>
      </c>
      <c r="M38" s="5">
        <v>6005.57</v>
      </c>
      <c r="N38" s="5">
        <v>6005.57</v>
      </c>
    </row>
    <row r="39" spans="2:14" ht="12.75">
      <c r="B39" s="12" t="s">
        <v>38</v>
      </c>
      <c r="C39" s="5">
        <f>C38*33%</f>
        <v>1851.3198000000002</v>
      </c>
      <c r="D39" s="5">
        <f aca="true" t="shared" si="0" ref="D39:N39">D38*33%</f>
        <v>1851.3198000000002</v>
      </c>
      <c r="E39" s="5">
        <f t="shared" si="0"/>
        <v>1851.3198000000002</v>
      </c>
      <c r="F39" s="5">
        <f t="shared" si="0"/>
        <v>1851.3198000000002</v>
      </c>
      <c r="G39" s="5">
        <f t="shared" si="0"/>
        <v>1851.3198000000002</v>
      </c>
      <c r="H39" s="5">
        <f t="shared" si="0"/>
        <v>2112.3564</v>
      </c>
      <c r="I39" s="5">
        <f t="shared" si="0"/>
        <v>2972.7588000000005</v>
      </c>
      <c r="J39" s="5">
        <f t="shared" si="0"/>
        <v>1981.8381</v>
      </c>
      <c r="K39" s="5">
        <f t="shared" si="0"/>
        <v>1981.8381</v>
      </c>
      <c r="L39" s="5">
        <f t="shared" si="0"/>
        <v>1981.8381</v>
      </c>
      <c r="M39" s="5">
        <f t="shared" si="0"/>
        <v>1981.8381</v>
      </c>
      <c r="N39" s="5">
        <f t="shared" si="0"/>
        <v>1981.8381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20" t="s">
        <v>47</v>
      </c>
      <c r="C49" s="5">
        <f>SUM(C2:C48)</f>
        <v>7461.379800000001</v>
      </c>
      <c r="D49" s="5">
        <f aca="true" t="shared" si="1" ref="D49:N49">SUM(D2:D48)</f>
        <v>7461.379800000001</v>
      </c>
      <c r="E49" s="5">
        <f t="shared" si="1"/>
        <v>7461.379800000001</v>
      </c>
      <c r="F49" s="5">
        <f t="shared" si="1"/>
        <v>7461.379800000001</v>
      </c>
      <c r="G49" s="5">
        <f t="shared" si="1"/>
        <v>7461.379800000001</v>
      </c>
      <c r="H49" s="5">
        <f t="shared" si="1"/>
        <v>8513.4364</v>
      </c>
      <c r="I49" s="5">
        <f t="shared" si="1"/>
        <v>11981.1188</v>
      </c>
      <c r="J49" s="5">
        <f t="shared" si="1"/>
        <v>7987.4081</v>
      </c>
      <c r="K49" s="5">
        <f t="shared" si="1"/>
        <v>7987.4081</v>
      </c>
      <c r="L49" s="5">
        <f t="shared" si="1"/>
        <v>7987.4081</v>
      </c>
      <c r="M49" s="5">
        <f t="shared" si="1"/>
        <v>7987.4081</v>
      </c>
      <c r="N49" s="5">
        <f t="shared" si="1"/>
        <v>7987.4081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0"/>
  <headerFooter alignWithMargins="0">
    <oddHeader>&amp;C&amp;"Arial,Negrito"&amp;12SETOR DE INFORMATICA 2013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C1" sqref="C1:N1"/>
    </sheetView>
  </sheetViews>
  <sheetFormatPr defaultColWidth="9.140625" defaultRowHeight="12.75"/>
  <cols>
    <col min="1" max="1" width="0.2890625" style="0" customWidth="1"/>
    <col min="2" max="2" width="27.421875" style="0" customWidth="1"/>
    <col min="3" max="14" width="9.7109375" style="0" customWidth="1"/>
  </cols>
  <sheetData>
    <row r="1" spans="1:14" ht="12.75">
      <c r="A1" s="2" t="s">
        <v>66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2:14" ht="12.75">
      <c r="B39" s="12" t="s">
        <v>38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0</v>
      </c>
      <c r="D49" s="5">
        <f aca="true" t="shared" si="0" ref="D49:N49">SUM(D2:D48)</f>
        <v>0</v>
      </c>
      <c r="E49" s="5">
        <f t="shared" si="0"/>
        <v>0</v>
      </c>
      <c r="F49" s="5">
        <f t="shared" si="0"/>
        <v>0</v>
      </c>
      <c r="G49" s="5">
        <f t="shared" si="0"/>
        <v>0</v>
      </c>
      <c r="H49" s="5">
        <f t="shared" si="0"/>
        <v>0</v>
      </c>
      <c r="I49" s="5">
        <f t="shared" si="0"/>
        <v>0</v>
      </c>
      <c r="J49" s="5">
        <f t="shared" si="0"/>
        <v>0</v>
      </c>
      <c r="K49" s="5">
        <f t="shared" si="0"/>
        <v>0</v>
      </c>
      <c r="L49" s="5">
        <f t="shared" si="0"/>
        <v>0</v>
      </c>
      <c r="M49" s="5">
        <f t="shared" si="0"/>
        <v>0</v>
      </c>
      <c r="N49" s="5">
        <f t="shared" si="0"/>
        <v>0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&amp;C&amp;"Arial,Negrito"&amp;12ASS. IMPRENSA 2013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Q58" sqref="Q58"/>
    </sheetView>
  </sheetViews>
  <sheetFormatPr defaultColWidth="9.140625" defaultRowHeight="12.75"/>
  <cols>
    <col min="1" max="1" width="0.13671875" style="0" customWidth="1"/>
    <col min="2" max="2" width="27.421875" style="0" customWidth="1"/>
    <col min="3" max="14" width="9.7109375" style="0" customWidth="1"/>
  </cols>
  <sheetData>
    <row r="1" spans="1:14" ht="12.75">
      <c r="A1" t="s">
        <v>67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26">
        <v>31344.91</v>
      </c>
      <c r="D38" s="26">
        <v>21416.57</v>
      </c>
      <c r="E38" s="26">
        <v>21416.55</v>
      </c>
      <c r="F38" s="26">
        <v>21416.55</v>
      </c>
      <c r="G38" s="26">
        <v>22630.91</v>
      </c>
      <c r="H38" s="26">
        <v>25830.22</v>
      </c>
      <c r="I38" s="26">
        <v>25867.81</v>
      </c>
      <c r="J38" s="26">
        <v>22772.32</v>
      </c>
      <c r="K38" s="26">
        <v>22772.32</v>
      </c>
      <c r="L38" s="26">
        <v>25514.9</v>
      </c>
      <c r="M38" s="26">
        <v>24280.81</v>
      </c>
      <c r="N38" s="26">
        <v>25475.04</v>
      </c>
    </row>
    <row r="39" spans="2:14" ht="12.75">
      <c r="B39" s="12" t="s">
        <v>38</v>
      </c>
      <c r="C39" s="26">
        <f>C38*33%</f>
        <v>10343.820300000001</v>
      </c>
      <c r="D39" s="26">
        <f aca="true" t="shared" si="0" ref="D39:N39">D38*33%</f>
        <v>7067.4681</v>
      </c>
      <c r="E39" s="26">
        <f t="shared" si="0"/>
        <v>7067.4615</v>
      </c>
      <c r="F39" s="26">
        <f t="shared" si="0"/>
        <v>7067.4615</v>
      </c>
      <c r="G39" s="26">
        <f t="shared" si="0"/>
        <v>7468.2003</v>
      </c>
      <c r="H39" s="26">
        <f t="shared" si="0"/>
        <v>8523.972600000001</v>
      </c>
      <c r="I39" s="26">
        <f t="shared" si="0"/>
        <v>8536.3773</v>
      </c>
      <c r="J39" s="26">
        <f t="shared" si="0"/>
        <v>7514.8656</v>
      </c>
      <c r="K39" s="26">
        <f t="shared" si="0"/>
        <v>7514.8656</v>
      </c>
      <c r="L39" s="26">
        <f t="shared" si="0"/>
        <v>8419.917000000001</v>
      </c>
      <c r="M39" s="26">
        <f t="shared" si="0"/>
        <v>8012.667300000001</v>
      </c>
      <c r="N39" s="26">
        <f t="shared" si="0"/>
        <v>8406.763200000001</v>
      </c>
    </row>
    <row r="40" spans="2:14" ht="12.75">
      <c r="B40" s="4" t="s">
        <v>39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2:14" ht="12.75">
      <c r="B41" s="4" t="s">
        <v>40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2:14" ht="12.75">
      <c r="B42" s="4" t="s">
        <v>41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2:14" ht="12.75">
      <c r="B43" s="4" t="s">
        <v>42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</row>
    <row r="44" spans="2:14" ht="12.75">
      <c r="B44" s="4" t="s">
        <v>43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</row>
    <row r="45" spans="2:14" ht="12.75">
      <c r="B45" s="4" t="s">
        <v>44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2:14" ht="12.75">
      <c r="B46" s="4" t="s">
        <v>49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2:14" ht="12.75">
      <c r="B47" s="4" t="s">
        <v>45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2:14" ht="12.75">
      <c r="B48" s="4" t="s">
        <v>46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2:14" ht="12.75">
      <c r="B49" s="7" t="s">
        <v>47</v>
      </c>
      <c r="C49" s="5">
        <f>SUM(C2:C48)</f>
        <v>41688.7303</v>
      </c>
      <c r="D49" s="5">
        <f aca="true" t="shared" si="1" ref="D49:N49">SUM(D2:D48)</f>
        <v>28484.038099999998</v>
      </c>
      <c r="E49" s="5">
        <f t="shared" si="1"/>
        <v>28484.0115</v>
      </c>
      <c r="F49" s="5">
        <f t="shared" si="1"/>
        <v>28484.0115</v>
      </c>
      <c r="G49" s="5">
        <f t="shared" si="1"/>
        <v>30099.1103</v>
      </c>
      <c r="H49" s="5">
        <f t="shared" si="1"/>
        <v>34354.1926</v>
      </c>
      <c r="I49" s="5">
        <f t="shared" si="1"/>
        <v>34404.187300000005</v>
      </c>
      <c r="J49" s="5">
        <f t="shared" si="1"/>
        <v>30287.1856</v>
      </c>
      <c r="K49" s="5">
        <f t="shared" si="1"/>
        <v>30287.1856</v>
      </c>
      <c r="L49" s="5">
        <f t="shared" si="1"/>
        <v>33934.817</v>
      </c>
      <c r="M49" s="5">
        <f t="shared" si="1"/>
        <v>32293.477300000002</v>
      </c>
      <c r="N49" s="5">
        <f t="shared" si="1"/>
        <v>33881.8032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&amp;C&amp;"Arial,Negrito"&amp;12DISQUE SAUDE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0.13671875" style="14" customWidth="1"/>
    <col min="2" max="2" width="25.8515625" style="0" customWidth="1"/>
    <col min="3" max="3" width="10.8515625" style="0" bestFit="1" customWidth="1"/>
    <col min="4" max="4" width="11.8515625" style="0" customWidth="1"/>
    <col min="5" max="5" width="12.421875" style="0" customWidth="1"/>
    <col min="6" max="6" width="12.140625" style="0" customWidth="1"/>
    <col min="7" max="7" width="12.421875" style="0" customWidth="1"/>
    <col min="8" max="8" width="12.00390625" style="0" bestFit="1" customWidth="1"/>
    <col min="9" max="9" width="12.00390625" style="1" bestFit="1" customWidth="1"/>
    <col min="10" max="10" width="10.8515625" style="1" bestFit="1" customWidth="1"/>
    <col min="11" max="11" width="10.8515625" style="0" bestFit="1" customWidth="1"/>
    <col min="12" max="12" width="11.7109375" style="0" customWidth="1"/>
    <col min="13" max="13" width="10.8515625" style="0" bestFit="1" customWidth="1"/>
    <col min="14" max="14" width="11.57421875" style="0" customWidth="1"/>
  </cols>
  <sheetData>
    <row r="1" spans="1:14" s="15" customFormat="1" ht="12.75">
      <c r="A1" s="15" t="s">
        <v>50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5" ht="12.75">
      <c r="B2" s="4" t="s">
        <v>1</v>
      </c>
      <c r="C2" s="25">
        <v>0</v>
      </c>
      <c r="D2" s="25">
        <v>0</v>
      </c>
      <c r="E2" s="25">
        <v>0</v>
      </c>
      <c r="F2" s="25">
        <v>0</v>
      </c>
      <c r="G2" s="25">
        <v>0</v>
      </c>
      <c r="H2" s="25">
        <v>0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16"/>
    </row>
    <row r="3" spans="2:15" ht="12.75">
      <c r="B3" s="4" t="s">
        <v>2</v>
      </c>
      <c r="C3" s="25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16"/>
    </row>
    <row r="4" spans="2:15" ht="12.75">
      <c r="B4" s="4" t="s">
        <v>3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16"/>
    </row>
    <row r="5" spans="2:15" ht="12.75">
      <c r="B5" s="4" t="s">
        <v>4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16"/>
    </row>
    <row r="6" spans="2:15" ht="12.75">
      <c r="B6" s="4" t="s">
        <v>5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16"/>
    </row>
    <row r="7" spans="2:15" ht="12.75">
      <c r="B7" s="4" t="s">
        <v>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16"/>
    </row>
    <row r="8" spans="2:15" ht="12.75">
      <c r="B8" s="6" t="s">
        <v>7</v>
      </c>
      <c r="C8" s="25">
        <v>0</v>
      </c>
      <c r="D8" s="25">
        <v>0</v>
      </c>
      <c r="E8" s="25">
        <v>635274.96</v>
      </c>
      <c r="F8" s="5">
        <v>1377480.66</v>
      </c>
      <c r="G8" s="5">
        <v>1002078.95</v>
      </c>
      <c r="H8" s="5">
        <v>1734076.32</v>
      </c>
      <c r="I8" s="5">
        <v>135903.5</v>
      </c>
      <c r="J8" s="5">
        <v>26737.89</v>
      </c>
      <c r="K8" s="25">
        <v>0</v>
      </c>
      <c r="L8" s="5">
        <v>979239.11</v>
      </c>
      <c r="M8" s="5">
        <v>498650.55</v>
      </c>
      <c r="N8" s="5">
        <v>3680957.39</v>
      </c>
      <c r="O8" s="16"/>
    </row>
    <row r="9" spans="2:15" ht="12.75">
      <c r="B9" s="4" t="s">
        <v>8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16"/>
    </row>
    <row r="10" spans="2:15" ht="12.75">
      <c r="B10" s="4" t="s">
        <v>9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16"/>
    </row>
    <row r="11" spans="2:15" ht="12.75">
      <c r="B11" s="4" t="s">
        <v>10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16"/>
    </row>
    <row r="12" spans="2:15" ht="12.75">
      <c r="B12" s="4" t="s">
        <v>11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f>'[1]Julho'!$E$682</f>
        <v>180.931452924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16"/>
    </row>
    <row r="13" spans="2:15" ht="12.75">
      <c r="B13" s="4" t="s">
        <v>12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16"/>
    </row>
    <row r="14" spans="2:15" ht="12.75">
      <c r="B14" s="4" t="s">
        <v>13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16"/>
    </row>
    <row r="15" spans="2:15" ht="12.75">
      <c r="B15" s="4" t="s">
        <v>14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16"/>
    </row>
    <row r="16" spans="2:15" ht="12.75">
      <c r="B16" s="4" t="s">
        <v>15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16"/>
    </row>
    <row r="17" spans="2:15" ht="12.75">
      <c r="B17" s="4" t="s">
        <v>16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16"/>
    </row>
    <row r="18" spans="2:15" ht="12.75">
      <c r="B18" s="4" t="s">
        <v>17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16"/>
    </row>
    <row r="19" spans="2:15" ht="12.75">
      <c r="B19" s="4" t="s">
        <v>18</v>
      </c>
      <c r="C19" s="25">
        <f>'[1]Janeiro'!$E$481</f>
        <v>28.5686607608</v>
      </c>
      <c r="D19" s="25">
        <v>0</v>
      </c>
      <c r="E19" s="25">
        <f>'[1]Marco'!$E$572</f>
        <v>57.2521225658</v>
      </c>
      <c r="F19" s="25">
        <f>'[1]Abril'!$E$861</f>
        <v>74.195425158</v>
      </c>
      <c r="G19" s="25">
        <f>'[1]Maio'!$E$757</f>
        <v>4.7479937304</v>
      </c>
      <c r="H19" s="25">
        <f>'[1]Junho'!$E$704</f>
        <v>4.7479937304</v>
      </c>
      <c r="I19" s="25">
        <v>0</v>
      </c>
      <c r="J19" s="25">
        <f>'[1]agosto'!$E$785</f>
        <v>8.2086607608</v>
      </c>
      <c r="K19" s="25">
        <f>'[1]setembro'!$E$863</f>
        <v>102</v>
      </c>
      <c r="L19" s="25">
        <f>'[1]outubro'!$E$851</f>
        <v>1.6</v>
      </c>
      <c r="M19" s="25">
        <v>0</v>
      </c>
      <c r="N19" s="25">
        <f>'[1]dezembro'!$F$374</f>
        <v>0.62</v>
      </c>
      <c r="O19" s="16"/>
    </row>
    <row r="20" spans="2:15" ht="12.75">
      <c r="B20" s="4" t="s">
        <v>19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16"/>
    </row>
    <row r="21" spans="2:15" ht="12.75">
      <c r="B21" s="4" t="s">
        <v>20</v>
      </c>
      <c r="C21" s="25">
        <v>0</v>
      </c>
      <c r="D21" s="25">
        <f>'[1]Fevereiro'!$E$597</f>
        <v>18.6162790698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16"/>
    </row>
    <row r="22" spans="2:15" ht="12.75">
      <c r="B22" s="4" t="s">
        <v>21</v>
      </c>
      <c r="C22" s="25">
        <f>'[1]Janeiro'!$E$592</f>
        <v>21.2</v>
      </c>
      <c r="D22" s="25">
        <v>0</v>
      </c>
      <c r="E22" s="25">
        <f>'[1]Marco'!$E$573</f>
        <v>6.4</v>
      </c>
      <c r="F22" s="25">
        <f>'[1]Abril'!$E$862</f>
        <v>3.2</v>
      </c>
      <c r="G22" s="25">
        <v>0</v>
      </c>
      <c r="H22" s="25">
        <v>0</v>
      </c>
      <c r="I22" s="25">
        <v>0</v>
      </c>
      <c r="J22" s="25">
        <f>'[1]agosto'!$E$786</f>
        <v>14.8</v>
      </c>
      <c r="K22" s="25">
        <f>'[1]setembro'!$E$864</f>
        <v>14.8</v>
      </c>
      <c r="L22" s="25">
        <f>'[1]outubro'!$E$852</f>
        <v>4.48</v>
      </c>
      <c r="M22" s="25">
        <f>'[1]novembro'!$E$728</f>
        <v>6.4</v>
      </c>
      <c r="N22" s="25">
        <v>0</v>
      </c>
      <c r="O22" s="16"/>
    </row>
    <row r="23" spans="2:15" ht="12.75">
      <c r="B23" s="4" t="s">
        <v>22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16"/>
    </row>
    <row r="24" spans="2:15" ht="12.75">
      <c r="B24" s="4" t="s">
        <v>23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6"/>
    </row>
    <row r="25" spans="2:15" ht="12.75">
      <c r="B25" s="4" t="s">
        <v>24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16"/>
    </row>
    <row r="26" spans="2:15" ht="12.75">
      <c r="B26" s="4" t="s">
        <v>25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f>'[1]Julho'!$E$683</f>
        <v>176.99</v>
      </c>
      <c r="J26" s="25">
        <f>'[1]agosto'!$E$787</f>
        <v>218.6425</v>
      </c>
      <c r="K26" s="25">
        <v>0</v>
      </c>
      <c r="L26" s="25">
        <v>0</v>
      </c>
      <c r="M26" s="25">
        <v>0</v>
      </c>
      <c r="N26" s="25">
        <v>0</v>
      </c>
      <c r="O26" s="16"/>
    </row>
    <row r="27" spans="2:15" ht="12.75">
      <c r="B27" s="4" t="s">
        <v>26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16"/>
    </row>
    <row r="28" spans="2:15" ht="12.75">
      <c r="B28" s="4" t="s">
        <v>27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16"/>
    </row>
    <row r="29" spans="2:15" ht="12.75">
      <c r="B29" s="4" t="s">
        <v>28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16"/>
    </row>
    <row r="30" spans="2:15" ht="12.75">
      <c r="B30" s="4" t="s">
        <v>29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16"/>
    </row>
    <row r="31" spans="2:15" ht="12.75">
      <c r="B31" s="4" t="s">
        <v>30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16"/>
    </row>
    <row r="32" spans="2:15" ht="12.75">
      <c r="B32" s="4" t="s">
        <v>31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16"/>
    </row>
    <row r="33" spans="2:15" ht="12.75">
      <c r="B33" s="4" t="s">
        <v>32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16"/>
    </row>
    <row r="34" spans="2:15" ht="12.75">
      <c r="B34" s="4" t="s">
        <v>33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16"/>
    </row>
    <row r="35" spans="2:15" ht="12.75">
      <c r="B35" s="4" t="s">
        <v>34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16"/>
    </row>
    <row r="36" spans="2:15" ht="12.75">
      <c r="B36" s="4" t="s">
        <v>35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16"/>
    </row>
    <row r="37" spans="2:15" ht="12.75">
      <c r="B37" s="4" t="s">
        <v>36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16"/>
    </row>
    <row r="38" spans="2:15" ht="12.75">
      <c r="B38" s="4" t="s">
        <v>37</v>
      </c>
      <c r="C38" s="25">
        <v>82751.01</v>
      </c>
      <c r="D38" s="25">
        <v>84659.75</v>
      </c>
      <c r="E38" s="25">
        <v>82825.41</v>
      </c>
      <c r="F38" s="25">
        <v>82861.94</v>
      </c>
      <c r="G38" s="25">
        <v>86524.03</v>
      </c>
      <c r="H38" s="25">
        <v>105652.61</v>
      </c>
      <c r="I38" s="25">
        <v>145775.16</v>
      </c>
      <c r="J38" s="25">
        <v>95859.94</v>
      </c>
      <c r="K38" s="25">
        <v>93513.24</v>
      </c>
      <c r="L38" s="25">
        <v>88753.14</v>
      </c>
      <c r="M38" s="25">
        <v>95819.51</v>
      </c>
      <c r="N38" s="25">
        <v>94790.02</v>
      </c>
      <c r="O38" s="16"/>
    </row>
    <row r="39" spans="2:15" ht="12.75">
      <c r="B39" s="12" t="s">
        <v>38</v>
      </c>
      <c r="C39" s="25">
        <f>C38*33%</f>
        <v>27307.8333</v>
      </c>
      <c r="D39" s="25">
        <f aca="true" t="shared" si="0" ref="D39:N39">D38*33%</f>
        <v>27937.717500000002</v>
      </c>
      <c r="E39" s="25">
        <f t="shared" si="0"/>
        <v>27332.3853</v>
      </c>
      <c r="F39" s="25">
        <f t="shared" si="0"/>
        <v>27344.4402</v>
      </c>
      <c r="G39" s="25">
        <f t="shared" si="0"/>
        <v>28552.9299</v>
      </c>
      <c r="H39" s="25">
        <f t="shared" si="0"/>
        <v>34865.361300000004</v>
      </c>
      <c r="I39" s="25">
        <f t="shared" si="0"/>
        <v>48105.802800000005</v>
      </c>
      <c r="J39" s="25">
        <f t="shared" si="0"/>
        <v>31633.7802</v>
      </c>
      <c r="K39" s="25">
        <f t="shared" si="0"/>
        <v>30859.369200000005</v>
      </c>
      <c r="L39" s="25">
        <f t="shared" si="0"/>
        <v>29288.536200000002</v>
      </c>
      <c r="M39" s="25">
        <f t="shared" si="0"/>
        <v>31620.438299999998</v>
      </c>
      <c r="N39" s="25">
        <f t="shared" si="0"/>
        <v>31280.7066</v>
      </c>
      <c r="O39" s="16"/>
    </row>
    <row r="40" spans="2:15" ht="12.75">
      <c r="B40" s="4" t="s">
        <v>39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16"/>
    </row>
    <row r="41" spans="2:15" ht="12.75">
      <c r="B41" s="4" t="s">
        <v>40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16"/>
    </row>
    <row r="42" spans="1:15" s="19" customFormat="1" ht="12.75">
      <c r="A42" s="17"/>
      <c r="B42" s="4" t="s">
        <v>41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18"/>
    </row>
    <row r="43" spans="2:14" ht="11.25" customHeight="1">
      <c r="B43" s="4" t="s">
        <v>42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</row>
    <row r="44" spans="2:14" ht="12.75">
      <c r="B44" s="4" t="s">
        <v>43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</row>
    <row r="45" spans="2:14" ht="12.75">
      <c r="B45" s="4" t="s">
        <v>44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</row>
    <row r="46" spans="2:14" ht="12.75">
      <c r="B46" s="4" t="s">
        <v>49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2:14" ht="12.75">
      <c r="B47" s="4" t="s">
        <v>45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</row>
    <row r="48" spans="2:14" ht="12.75">
      <c r="B48" s="4" t="s">
        <v>46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</row>
    <row r="49" spans="2:14" ht="12.75">
      <c r="B49" s="7" t="s">
        <v>47</v>
      </c>
      <c r="C49" s="5">
        <f>SUM(C2:C48)</f>
        <v>110108.6119607608</v>
      </c>
      <c r="D49" s="5">
        <f aca="true" t="shared" si="1" ref="D49:N49">SUM(D2:D48)</f>
        <v>112616.0837790698</v>
      </c>
      <c r="E49" s="5">
        <f t="shared" si="1"/>
        <v>745496.4074225657</v>
      </c>
      <c r="F49" s="5">
        <f t="shared" si="1"/>
        <v>1487764.4356251578</v>
      </c>
      <c r="G49" s="5">
        <f t="shared" si="1"/>
        <v>1117160.6578937303</v>
      </c>
      <c r="H49" s="5">
        <f t="shared" si="1"/>
        <v>1874599.0392937306</v>
      </c>
      <c r="I49" s="5">
        <f t="shared" si="1"/>
        <v>330142.384252924</v>
      </c>
      <c r="J49" s="5">
        <f t="shared" si="1"/>
        <v>154473.2613607608</v>
      </c>
      <c r="K49" s="5">
        <f t="shared" si="1"/>
        <v>124489.40920000001</v>
      </c>
      <c r="L49" s="5">
        <f t="shared" si="1"/>
        <v>1097286.8661999998</v>
      </c>
      <c r="M49" s="5">
        <f t="shared" si="1"/>
        <v>626096.8983</v>
      </c>
      <c r="N49" s="5">
        <f t="shared" si="1"/>
        <v>3807028.7366000004</v>
      </c>
    </row>
  </sheetData>
  <sheetProtection selectLockedCells="1" selectUnlockedCells="1"/>
  <printOptions horizontalCentered="1" verticalCentered="1"/>
  <pageMargins left="0.7875" right="0.7875" top="0.9840277777777777" bottom="0.39375" header="0.5118055555555555" footer="0.5118055555555555"/>
  <pageSetup horizontalDpi="300" verticalDpi="300" orientation="landscape" paperSize="9" r:id="rId1"/>
  <headerFooter alignWithMargins="0">
    <oddHeader>&amp;C&amp;"Arial,Negrito"&amp;12 001 - GABINETE - 2013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J28" sqref="J28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3" width="8.7109375" style="0" customWidth="1"/>
    <col min="4" max="4" width="10.8515625" style="0" bestFit="1" customWidth="1"/>
    <col min="5" max="8" width="8.7109375" style="0" customWidth="1"/>
    <col min="9" max="10" width="9.421875" style="0" customWidth="1"/>
    <col min="11" max="12" width="8.7109375" style="0" bestFit="1" customWidth="1"/>
    <col min="13" max="13" width="8.57421875" style="0" customWidth="1"/>
    <col min="14" max="14" width="8.8515625" style="0" customWidth="1"/>
  </cols>
  <sheetData>
    <row r="1" spans="1:14" ht="12.75">
      <c r="A1" s="2" t="s">
        <v>68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26">
        <v>0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6">
        <v>0</v>
      </c>
    </row>
    <row r="3" spans="2:14" ht="12.75">
      <c r="B3" s="4" t="s">
        <v>2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</row>
    <row r="4" spans="2:14" ht="12.75">
      <c r="B4" s="4" t="s">
        <v>3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</row>
    <row r="5" spans="2:14" ht="12.75">
      <c r="B5" s="4" t="s">
        <v>4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</row>
    <row r="6" spans="2:14" ht="12.75">
      <c r="B6" s="4" t="s">
        <v>5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</row>
    <row r="7" spans="2:14" ht="12.75">
      <c r="B7" s="4" t="s">
        <v>6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</row>
    <row r="8" spans="2:14" ht="12.75">
      <c r="B8" s="4" t="s">
        <v>7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2:14" ht="12.75">
      <c r="B9" s="4" t="s">
        <v>8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2:14" ht="12.75">
      <c r="B10" s="4" t="s">
        <v>9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2:14" ht="12.75">
      <c r="B11" s="4" t="s">
        <v>10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2:14" ht="12.75">
      <c r="B12" s="4" t="s">
        <v>11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2:14" ht="12.75">
      <c r="B13" s="4" t="s">
        <v>12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2:14" ht="12.75">
      <c r="B14" s="4" t="s">
        <v>13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2:14" ht="12.75">
      <c r="B15" s="4" t="s">
        <v>14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2:14" ht="12.75">
      <c r="B16" s="4" t="s">
        <v>15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2:14" ht="12.75">
      <c r="B17" s="4" t="s">
        <v>16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2:14" ht="12.75">
      <c r="B18" s="4" t="s">
        <v>17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</row>
    <row r="19" spans="2:14" ht="12.75">
      <c r="B19" s="4" t="s">
        <v>18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</row>
    <row r="20" spans="2:14" ht="12.75">
      <c r="B20" s="4" t="s">
        <v>19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</row>
    <row r="21" spans="2:14" ht="12.75">
      <c r="B21" s="4" t="s">
        <v>20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</row>
    <row r="22" spans="2:14" ht="12.75">
      <c r="B22" s="4" t="s">
        <v>21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</row>
    <row r="23" spans="2:14" ht="12.75">
      <c r="B23" s="4" t="s">
        <v>22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</row>
    <row r="24" spans="2:14" ht="12.75">
      <c r="B24" s="4" t="s">
        <v>23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2:14" ht="12.75">
      <c r="B25" s="4" t="s">
        <v>24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</row>
    <row r="26" spans="2:14" ht="12.75">
      <c r="B26" s="4" t="s">
        <v>25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</row>
    <row r="27" spans="2:14" ht="12.75">
      <c r="B27" s="4" t="s">
        <v>26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</row>
    <row r="28" spans="2:14" ht="12.75">
      <c r="B28" s="4" t="s">
        <v>27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</row>
    <row r="29" spans="2:14" ht="12.75">
      <c r="B29" s="4" t="s">
        <v>28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</row>
    <row r="30" spans="2:14" ht="12.75">
      <c r="B30" s="4" t="s">
        <v>29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2:14" ht="12.75">
      <c r="B31" s="4" t="s">
        <v>30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</row>
    <row r="32" spans="2:14" ht="12.75">
      <c r="B32" s="4" t="s">
        <v>31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2:14" ht="12.75">
      <c r="B33" s="4" t="s">
        <v>32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2:14" ht="12.75">
      <c r="B34" s="4" t="s">
        <v>33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2:14" ht="12.75">
      <c r="B35" s="4" t="s">
        <v>34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2:14" ht="12.75">
      <c r="B36" s="4" t="s">
        <v>35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</row>
    <row r="37" spans="2:14" ht="12.75">
      <c r="B37" s="4" t="s">
        <v>36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2:14" ht="12.75">
      <c r="B38" s="4" t="s">
        <v>37</v>
      </c>
      <c r="C38" s="26">
        <v>5610.06</v>
      </c>
      <c r="D38" s="26">
        <v>10285.11</v>
      </c>
      <c r="E38" s="26">
        <v>5610.06</v>
      </c>
      <c r="F38" s="26">
        <v>5610.06</v>
      </c>
      <c r="G38" s="26">
        <v>5610.06</v>
      </c>
      <c r="H38" s="26">
        <v>6401.08</v>
      </c>
      <c r="I38" s="26">
        <v>6005.57</v>
      </c>
      <c r="J38" s="26">
        <v>6005.57</v>
      </c>
      <c r="K38" s="26">
        <v>6005.57</v>
      </c>
      <c r="L38" s="26">
        <v>6005.57</v>
      </c>
      <c r="M38" s="26">
        <v>6005.57</v>
      </c>
      <c r="N38" s="26">
        <v>6005.57</v>
      </c>
    </row>
    <row r="39" spans="2:14" ht="12.75">
      <c r="B39" s="12" t="s">
        <v>38</v>
      </c>
      <c r="C39" s="26">
        <f>C38*33%</f>
        <v>1851.3198000000002</v>
      </c>
      <c r="D39" s="26">
        <f aca="true" t="shared" si="0" ref="D39:N39">D38*33%</f>
        <v>3394.0863000000004</v>
      </c>
      <c r="E39" s="26">
        <f t="shared" si="0"/>
        <v>1851.3198000000002</v>
      </c>
      <c r="F39" s="26">
        <f t="shared" si="0"/>
        <v>1851.3198000000002</v>
      </c>
      <c r="G39" s="26">
        <f t="shared" si="0"/>
        <v>1851.3198000000002</v>
      </c>
      <c r="H39" s="26">
        <f t="shared" si="0"/>
        <v>2112.3564</v>
      </c>
      <c r="I39" s="26">
        <f t="shared" si="0"/>
        <v>1981.8381</v>
      </c>
      <c r="J39" s="26">
        <f t="shared" si="0"/>
        <v>1981.8381</v>
      </c>
      <c r="K39" s="26">
        <f t="shared" si="0"/>
        <v>1981.8381</v>
      </c>
      <c r="L39" s="26">
        <f t="shared" si="0"/>
        <v>1981.8381</v>
      </c>
      <c r="M39" s="26">
        <f t="shared" si="0"/>
        <v>1981.8381</v>
      </c>
      <c r="N39" s="26">
        <f t="shared" si="0"/>
        <v>1981.8381</v>
      </c>
    </row>
    <row r="40" spans="2:14" ht="12.75">
      <c r="B40" s="4" t="s">
        <v>39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2:14" ht="12.75">
      <c r="B41" s="4" t="s">
        <v>40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2:14" ht="12.75">
      <c r="B42" s="4" t="s">
        <v>41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2:14" ht="12.75">
      <c r="B43" s="4" t="s">
        <v>42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</row>
    <row r="44" spans="2:14" ht="12.75">
      <c r="B44" s="4" t="s">
        <v>43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</row>
    <row r="45" spans="2:14" ht="12.75">
      <c r="B45" s="4" t="s">
        <v>44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2:14" ht="12.75">
      <c r="B46" s="4" t="s">
        <v>49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2:14" ht="12.75">
      <c r="B47" s="4" t="s">
        <v>45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2:14" ht="12.75">
      <c r="B48" s="4" t="s">
        <v>46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2:14" ht="12.75">
      <c r="B49" s="7" t="s">
        <v>47</v>
      </c>
      <c r="C49" s="5">
        <f>SUM(C2:C48)</f>
        <v>7461.379800000001</v>
      </c>
      <c r="D49" s="5">
        <f aca="true" t="shared" si="1" ref="D49:N49">SUM(D2:D48)</f>
        <v>13679.196300000001</v>
      </c>
      <c r="E49" s="5">
        <f t="shared" si="1"/>
        <v>7461.379800000001</v>
      </c>
      <c r="F49" s="5">
        <f t="shared" si="1"/>
        <v>7461.379800000001</v>
      </c>
      <c r="G49" s="5">
        <f t="shared" si="1"/>
        <v>7461.379800000001</v>
      </c>
      <c r="H49" s="5">
        <f t="shared" si="1"/>
        <v>8513.4364</v>
      </c>
      <c r="I49" s="5">
        <f t="shared" si="1"/>
        <v>7987.4081</v>
      </c>
      <c r="J49" s="5">
        <f t="shared" si="1"/>
        <v>7987.4081</v>
      </c>
      <c r="K49" s="5">
        <f t="shared" si="1"/>
        <v>7987.4081</v>
      </c>
      <c r="L49" s="5">
        <f t="shared" si="1"/>
        <v>7987.4081</v>
      </c>
      <c r="M49" s="5">
        <f t="shared" si="1"/>
        <v>7987.4081</v>
      </c>
      <c r="N49" s="5">
        <f t="shared" si="1"/>
        <v>7987.4081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&amp;C&amp;"Arial,Negrito"&amp;12COORD. ADM. PESOAL 2013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M7" sqref="M7"/>
    </sheetView>
  </sheetViews>
  <sheetFormatPr defaultColWidth="9.140625" defaultRowHeight="12.75"/>
  <cols>
    <col min="1" max="1" width="0.2890625" style="0" customWidth="1"/>
    <col min="2" max="2" width="27.421875" style="0" customWidth="1"/>
    <col min="3" max="14" width="10.7109375" style="0" customWidth="1"/>
  </cols>
  <sheetData>
    <row r="1" spans="1:14" ht="12.75">
      <c r="A1" t="s">
        <v>69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3201.36</v>
      </c>
      <c r="D6" s="5">
        <f>1213.66+2528.66</f>
        <v>3742.3199999999997</v>
      </c>
      <c r="E6" s="5">
        <f>538.96+1512.05</f>
        <v>2051.01</v>
      </c>
      <c r="F6" s="5">
        <v>116.11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2:14" ht="12.75">
      <c r="B39" s="12" t="s">
        <v>38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3201.36</v>
      </c>
      <c r="D49" s="5">
        <f aca="true" t="shared" si="0" ref="D49:N49">SUM(D2:D48)</f>
        <v>3742.3199999999997</v>
      </c>
      <c r="E49" s="5">
        <f t="shared" si="0"/>
        <v>2051.01</v>
      </c>
      <c r="F49" s="5">
        <f t="shared" si="0"/>
        <v>116.11</v>
      </c>
      <c r="G49" s="5">
        <f t="shared" si="0"/>
        <v>0</v>
      </c>
      <c r="H49" s="5">
        <f t="shared" si="0"/>
        <v>0</v>
      </c>
      <c r="I49" s="5">
        <f t="shared" si="0"/>
        <v>0</v>
      </c>
      <c r="J49" s="5">
        <f t="shared" si="0"/>
        <v>0</v>
      </c>
      <c r="K49" s="5">
        <f t="shared" si="0"/>
        <v>0</v>
      </c>
      <c r="L49" s="5">
        <f t="shared" si="0"/>
        <v>0</v>
      </c>
      <c r="M49" s="5">
        <f t="shared" si="0"/>
        <v>0</v>
      </c>
      <c r="N49" s="5">
        <f t="shared" si="0"/>
        <v>0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&amp;C&amp;"Arial,Negrito"&amp;12APOIO OPERACIONAL 2013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E38" sqref="E38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14" width="9.7109375" style="0" customWidth="1"/>
  </cols>
  <sheetData>
    <row r="1" spans="1:14" ht="12.75">
      <c r="A1" t="s">
        <v>70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26">
        <v>0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6">
        <v>0</v>
      </c>
    </row>
    <row r="3" spans="2:14" ht="12.75">
      <c r="B3" s="4" t="s">
        <v>2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</row>
    <row r="4" spans="2:14" ht="12.75">
      <c r="B4" s="4" t="s">
        <v>3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</row>
    <row r="5" spans="2:14" ht="12.75">
      <c r="B5" s="4" t="s">
        <v>4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</row>
    <row r="6" spans="2:14" ht="12.75">
      <c r="B6" s="4" t="s">
        <v>5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</row>
    <row r="7" spans="2:14" ht="12.75">
      <c r="B7" s="4" t="s">
        <v>6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</row>
    <row r="8" spans="2:14" ht="12.75">
      <c r="B8" s="4" t="s">
        <v>7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2:14" ht="12.75">
      <c r="B9" s="4" t="s">
        <v>8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2:14" ht="12.75">
      <c r="B10" s="4" t="s">
        <v>9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2:14" ht="12.75">
      <c r="B11" s="4" t="s">
        <v>10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2:14" ht="12.75">
      <c r="B12" s="4" t="s">
        <v>11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2:14" ht="12.75">
      <c r="B13" s="4" t="s">
        <v>12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2:14" ht="12.75">
      <c r="B14" s="4" t="s">
        <v>13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2:14" ht="12.75">
      <c r="B15" s="4" t="s">
        <v>14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2:14" ht="12.75">
      <c r="B16" s="4" t="s">
        <v>15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2:14" ht="12.75">
      <c r="B17" s="4" t="s">
        <v>16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2:14" ht="12.75">
      <c r="B18" s="4" t="s">
        <v>17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</row>
    <row r="19" spans="2:14" ht="12.75">
      <c r="B19" s="4" t="s">
        <v>18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</row>
    <row r="20" spans="2:14" ht="12.75">
      <c r="B20" s="4" t="s">
        <v>19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</row>
    <row r="21" spans="2:14" ht="12.75">
      <c r="B21" s="4" t="s">
        <v>20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</row>
    <row r="22" spans="2:14" ht="12.75">
      <c r="B22" s="4" t="s">
        <v>21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</row>
    <row r="23" spans="2:14" ht="12.75">
      <c r="B23" s="4" t="s">
        <v>22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</row>
    <row r="24" spans="2:14" ht="12.75">
      <c r="B24" s="4" t="s">
        <v>23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2:14" ht="12.75">
      <c r="B25" s="4" t="s">
        <v>24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</row>
    <row r="26" spans="2:14" ht="12.75">
      <c r="B26" s="4" t="s">
        <v>25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</row>
    <row r="27" spans="2:14" ht="12.75">
      <c r="B27" s="4" t="s">
        <v>26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</row>
    <row r="28" spans="2:14" ht="12.75">
      <c r="B28" s="4" t="s">
        <v>27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</row>
    <row r="29" spans="2:14" ht="12.75">
      <c r="B29" s="4" t="s">
        <v>28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</row>
    <row r="30" spans="2:14" ht="12.75">
      <c r="B30" s="4" t="s">
        <v>29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2:14" ht="12.75">
      <c r="B31" s="4" t="s">
        <v>30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</row>
    <row r="32" spans="2:14" ht="12.75">
      <c r="B32" s="4" t="s">
        <v>31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2:14" ht="12.75">
      <c r="B33" s="4" t="s">
        <v>32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2:14" ht="12.75">
      <c r="B34" s="4" t="s">
        <v>33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2:14" ht="12.75">
      <c r="B35" s="4" t="s">
        <v>34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2:14" ht="12.75">
      <c r="B36" s="4" t="s">
        <v>35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</row>
    <row r="37" spans="2:14" ht="12.75">
      <c r="B37" s="4" t="s">
        <v>36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2:14" ht="12.75">
      <c r="B38" s="4" t="s">
        <v>37</v>
      </c>
      <c r="C38" s="26">
        <v>5610.06</v>
      </c>
      <c r="D38" s="26">
        <v>0</v>
      </c>
      <c r="E38" s="26">
        <v>0</v>
      </c>
      <c r="F38" s="26">
        <v>8976.06</v>
      </c>
      <c r="G38" s="26">
        <v>5610.06</v>
      </c>
      <c r="H38" s="26">
        <v>0</v>
      </c>
      <c r="I38" s="26">
        <v>0</v>
      </c>
      <c r="J38" s="26">
        <v>6022.51</v>
      </c>
      <c r="K38" s="26">
        <v>6022.51</v>
      </c>
      <c r="L38" s="26">
        <v>6022.51</v>
      </c>
      <c r="M38" s="26">
        <v>6022.51</v>
      </c>
      <c r="N38" s="26">
        <v>6022.51</v>
      </c>
    </row>
    <row r="39" spans="2:14" ht="12.75">
      <c r="B39" s="12" t="s">
        <v>38</v>
      </c>
      <c r="C39" s="26">
        <f>C38*33%</f>
        <v>1851.3198000000002</v>
      </c>
      <c r="D39" s="26">
        <f aca="true" t="shared" si="0" ref="D39:N39">D38*33%</f>
        <v>0</v>
      </c>
      <c r="E39" s="26">
        <f t="shared" si="0"/>
        <v>0</v>
      </c>
      <c r="F39" s="26">
        <f t="shared" si="0"/>
        <v>2962.0998</v>
      </c>
      <c r="G39" s="26">
        <f t="shared" si="0"/>
        <v>1851.3198000000002</v>
      </c>
      <c r="H39" s="26">
        <f t="shared" si="0"/>
        <v>0</v>
      </c>
      <c r="I39" s="26">
        <f t="shared" si="0"/>
        <v>0</v>
      </c>
      <c r="J39" s="26">
        <f t="shared" si="0"/>
        <v>1987.4283000000003</v>
      </c>
      <c r="K39" s="26">
        <f t="shared" si="0"/>
        <v>1987.4283000000003</v>
      </c>
      <c r="L39" s="26">
        <f t="shared" si="0"/>
        <v>1987.4283000000003</v>
      </c>
      <c r="M39" s="26">
        <f t="shared" si="0"/>
        <v>1987.4283000000003</v>
      </c>
      <c r="N39" s="26">
        <f t="shared" si="0"/>
        <v>1987.4283000000003</v>
      </c>
    </row>
    <row r="40" spans="2:14" ht="12.75">
      <c r="B40" s="4" t="s">
        <v>39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2:14" ht="12.75">
      <c r="B41" s="4" t="s">
        <v>40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2:14" ht="12.75">
      <c r="B42" s="4" t="s">
        <v>41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2:14" ht="12.75">
      <c r="B43" s="4" t="s">
        <v>42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</row>
    <row r="44" spans="2:14" ht="12.75">
      <c r="B44" s="4" t="s">
        <v>43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</row>
    <row r="45" spans="2:14" ht="12.75">
      <c r="B45" s="4" t="s">
        <v>44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2:14" ht="12.75">
      <c r="B46" s="4" t="s">
        <v>49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2:14" ht="12.75">
      <c r="B47" s="4" t="s">
        <v>45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2:14" ht="12.75">
      <c r="B48" s="4" t="s">
        <v>46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2:14" ht="12.75">
      <c r="B49" s="7" t="s">
        <v>47</v>
      </c>
      <c r="C49" s="5">
        <f>SUM(C2:C48)</f>
        <v>7461.379800000001</v>
      </c>
      <c r="D49" s="5">
        <f aca="true" t="shared" si="1" ref="D49:N49">SUM(D2:D48)</f>
        <v>0</v>
      </c>
      <c r="E49" s="5">
        <f t="shared" si="1"/>
        <v>0</v>
      </c>
      <c r="F49" s="5">
        <f t="shared" si="1"/>
        <v>11938.1598</v>
      </c>
      <c r="G49" s="5">
        <f t="shared" si="1"/>
        <v>7461.379800000001</v>
      </c>
      <c r="H49" s="5">
        <f t="shared" si="1"/>
        <v>0</v>
      </c>
      <c r="I49" s="5">
        <f t="shared" si="1"/>
        <v>0</v>
      </c>
      <c r="J49" s="5">
        <f t="shared" si="1"/>
        <v>8009.938300000001</v>
      </c>
      <c r="K49" s="5">
        <f t="shared" si="1"/>
        <v>8009.938300000001</v>
      </c>
      <c r="L49" s="5">
        <f t="shared" si="1"/>
        <v>8009.938300000001</v>
      </c>
      <c r="M49" s="5">
        <f t="shared" si="1"/>
        <v>8009.938300000001</v>
      </c>
      <c r="N49" s="5">
        <f t="shared" si="1"/>
        <v>8009.938300000001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&amp;C&amp;"Arial,Negrito"&amp;12COORD. SET. SERVIÇOS 2013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0.13671875" style="0" customWidth="1"/>
    <col min="2" max="2" width="27.28125" style="0" customWidth="1"/>
    <col min="3" max="14" width="9.7109375" style="0" customWidth="1"/>
  </cols>
  <sheetData>
    <row r="1" spans="1:14" s="19" customFormat="1" ht="12.75">
      <c r="A1" s="19" t="s">
        <v>71</v>
      </c>
      <c r="B1" s="2" t="s">
        <v>0</v>
      </c>
      <c r="C1" s="23">
        <v>41640</v>
      </c>
      <c r="D1" s="23">
        <v>41671</v>
      </c>
      <c r="E1" s="23">
        <v>41699</v>
      </c>
      <c r="F1" s="23">
        <v>41730</v>
      </c>
      <c r="G1" s="23">
        <v>41760</v>
      </c>
      <c r="H1" s="23">
        <v>41791</v>
      </c>
      <c r="I1" s="23">
        <v>41821</v>
      </c>
      <c r="J1" s="23">
        <v>41852</v>
      </c>
      <c r="K1" s="23">
        <v>41883</v>
      </c>
      <c r="L1" s="23">
        <v>41913</v>
      </c>
      <c r="M1" s="23">
        <v>41944</v>
      </c>
      <c r="N1" s="23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26">
        <v>3594.25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1788.4</v>
      </c>
      <c r="M38" s="26">
        <v>2384.53</v>
      </c>
      <c r="N38" s="26">
        <v>1788.4</v>
      </c>
    </row>
    <row r="39" spans="2:14" ht="12.75">
      <c r="B39" s="12" t="s">
        <v>38</v>
      </c>
      <c r="C39" s="26">
        <f>C38*33%</f>
        <v>1186.1025</v>
      </c>
      <c r="D39" s="26">
        <f aca="true" t="shared" si="0" ref="D39:N39">D38*33%</f>
        <v>0</v>
      </c>
      <c r="E39" s="26">
        <f t="shared" si="0"/>
        <v>0</v>
      </c>
      <c r="F39" s="26">
        <f t="shared" si="0"/>
        <v>0</v>
      </c>
      <c r="G39" s="26">
        <f t="shared" si="0"/>
        <v>0</v>
      </c>
      <c r="H39" s="26">
        <f t="shared" si="0"/>
        <v>0</v>
      </c>
      <c r="I39" s="26">
        <f t="shared" si="0"/>
        <v>0</v>
      </c>
      <c r="J39" s="26">
        <f t="shared" si="0"/>
        <v>0</v>
      </c>
      <c r="K39" s="26">
        <f t="shared" si="0"/>
        <v>0</v>
      </c>
      <c r="L39" s="26">
        <f t="shared" si="0"/>
        <v>590.172</v>
      </c>
      <c r="M39" s="26">
        <f t="shared" si="0"/>
        <v>786.8949000000001</v>
      </c>
      <c r="N39" s="26">
        <f t="shared" si="0"/>
        <v>590.172</v>
      </c>
    </row>
    <row r="40" spans="2:14" ht="12.75">
      <c r="B40" s="4" t="s">
        <v>39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2:14" ht="12.75">
      <c r="B41" s="4" t="s">
        <v>40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2:14" ht="12.75">
      <c r="B42" s="4" t="s">
        <v>41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2:14" ht="12.75">
      <c r="B43" s="4" t="s">
        <v>42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</row>
    <row r="44" spans="2:14" ht="12.75">
      <c r="B44" s="4" t="s">
        <v>43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</row>
    <row r="45" spans="2:14" ht="12.75">
      <c r="B45" s="4" t="s">
        <v>44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2:14" ht="12.75">
      <c r="B46" s="4" t="s">
        <v>49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2:14" ht="12.75">
      <c r="B47" s="4" t="s">
        <v>45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2:14" ht="12.75">
      <c r="B48" s="4" t="s">
        <v>46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2:14" ht="12.75">
      <c r="B49" s="7" t="s">
        <v>47</v>
      </c>
      <c r="C49" s="5">
        <f>SUM(C2:C48)</f>
        <v>4780.3525</v>
      </c>
      <c r="D49" s="5">
        <f aca="true" t="shared" si="1" ref="D49:N49">SUM(D2:D48)</f>
        <v>0</v>
      </c>
      <c r="E49" s="5">
        <f t="shared" si="1"/>
        <v>0</v>
      </c>
      <c r="F49" s="5">
        <f t="shared" si="1"/>
        <v>0</v>
      </c>
      <c r="G49" s="5">
        <f t="shared" si="1"/>
        <v>0</v>
      </c>
      <c r="H49" s="5">
        <f t="shared" si="1"/>
        <v>0</v>
      </c>
      <c r="I49" s="5">
        <f t="shared" si="1"/>
        <v>0</v>
      </c>
      <c r="J49" s="5">
        <f t="shared" si="1"/>
        <v>0</v>
      </c>
      <c r="K49" s="5">
        <f t="shared" si="1"/>
        <v>0</v>
      </c>
      <c r="L49" s="5">
        <f t="shared" si="1"/>
        <v>2378.572</v>
      </c>
      <c r="M49" s="5">
        <f t="shared" si="1"/>
        <v>3171.4249000000004</v>
      </c>
      <c r="N49" s="5">
        <f t="shared" si="1"/>
        <v>2378.572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5"/>
  <headerFooter alignWithMargins="0">
    <oddHeader>&amp;C&amp;"Arial,Negrito"&amp;12OUVIDORIA 2013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0.42578125" style="0" customWidth="1"/>
    <col min="2" max="2" width="28.7109375" style="0" customWidth="1"/>
    <col min="3" max="4" width="10.140625" style="0" customWidth="1"/>
    <col min="5" max="7" width="10.8515625" style="0" bestFit="1" customWidth="1"/>
    <col min="8" max="8" width="10.7109375" style="0" bestFit="1" customWidth="1"/>
    <col min="9" max="11" width="10.8515625" style="0" bestFit="1" customWidth="1"/>
    <col min="12" max="12" width="10.421875" style="0" bestFit="1" customWidth="1"/>
    <col min="13" max="13" width="10.8515625" style="0" customWidth="1"/>
    <col min="14" max="14" width="10.57421875" style="0" customWidth="1"/>
  </cols>
  <sheetData>
    <row r="1" spans="1:14" ht="12.75">
      <c r="A1" t="s">
        <v>72</v>
      </c>
      <c r="B1" s="2" t="s">
        <v>0</v>
      </c>
      <c r="C1" s="23">
        <v>41640</v>
      </c>
      <c r="D1" s="23">
        <v>41671</v>
      </c>
      <c r="E1" s="23">
        <v>41699</v>
      </c>
      <c r="F1" s="23">
        <v>41730</v>
      </c>
      <c r="G1" s="23">
        <v>41760</v>
      </c>
      <c r="H1" s="23">
        <v>41791</v>
      </c>
      <c r="I1" s="23">
        <v>41821</v>
      </c>
      <c r="J1" s="23">
        <v>41852</v>
      </c>
      <c r="K1" s="23">
        <v>41883</v>
      </c>
      <c r="L1" s="23">
        <v>41913</v>
      </c>
      <c r="M1" s="23">
        <v>41944</v>
      </c>
      <c r="N1" s="23">
        <v>41974</v>
      </c>
    </row>
    <row r="2" spans="2:14" ht="12.75">
      <c r="B2" s="4" t="s">
        <v>1</v>
      </c>
      <c r="C2" s="26">
        <v>0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6">
        <v>0</v>
      </c>
    </row>
    <row r="3" spans="2:14" ht="12.75">
      <c r="B3" s="4" t="s">
        <v>2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</row>
    <row r="4" spans="2:14" ht="12.75">
      <c r="B4" s="4" t="s">
        <v>3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</row>
    <row r="5" spans="2:14" ht="12.75">
      <c r="B5" s="4" t="s">
        <v>4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</row>
    <row r="6" spans="2:14" ht="12.75">
      <c r="B6" s="4" t="s">
        <v>5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</row>
    <row r="7" spans="2:14" ht="12.75">
      <c r="B7" s="4" t="s">
        <v>6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</row>
    <row r="8" spans="2:14" ht="12.75">
      <c r="B8" s="4" t="s">
        <v>7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2:14" ht="12.75">
      <c r="B9" s="4" t="s">
        <v>8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2:14" ht="12.75">
      <c r="B10" s="4" t="s">
        <v>9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2:14" ht="12.75">
      <c r="B11" s="4" t="s">
        <v>10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2:14" ht="12.75">
      <c r="B12" s="4" t="s">
        <v>11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2:14" ht="12.75">
      <c r="B13" s="4" t="s">
        <v>12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2:14" ht="12.75">
      <c r="B14" s="4" t="s">
        <v>13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2:14" ht="12.75">
      <c r="B15" s="4" t="s">
        <v>14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2:14" ht="12.75">
      <c r="B16" s="4" t="s">
        <v>15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2:14" ht="12.75">
      <c r="B17" s="4" t="s">
        <v>16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2:14" ht="12.75">
      <c r="B18" s="4" t="s">
        <v>17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</row>
    <row r="19" spans="2:14" ht="12.75">
      <c r="B19" s="4" t="s">
        <v>18</v>
      </c>
      <c r="C19" s="26">
        <f>'[1]Janeiro'!$E$516</f>
        <v>153.32</v>
      </c>
      <c r="D19" s="26">
        <v>0</v>
      </c>
      <c r="E19" s="26">
        <v>0</v>
      </c>
      <c r="F19" s="26">
        <v>0</v>
      </c>
      <c r="G19" s="26">
        <f>'[1]Maio'!$E$713</f>
        <v>6.1179937304</v>
      </c>
      <c r="H19" s="26">
        <v>0</v>
      </c>
      <c r="I19" s="26">
        <f>'[1]Julho'!$E$640</f>
        <v>16.0386607608</v>
      </c>
      <c r="J19" s="26">
        <v>0</v>
      </c>
      <c r="K19" s="26">
        <f>'[1]setembro'!$E$807</f>
        <v>2.15</v>
      </c>
      <c r="L19" s="26">
        <f>'[1]outubro'!$E$796</f>
        <v>1.37</v>
      </c>
      <c r="M19" s="26">
        <v>0</v>
      </c>
      <c r="N19" s="26">
        <v>0</v>
      </c>
    </row>
    <row r="20" spans="2:14" ht="12.75">
      <c r="B20" s="4" t="s">
        <v>19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</row>
    <row r="21" spans="2:14" ht="12.75">
      <c r="B21" s="4" t="s">
        <v>20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</row>
    <row r="22" spans="2:14" ht="12.75">
      <c r="B22" s="4" t="s">
        <v>21</v>
      </c>
      <c r="C22" s="26">
        <f>'[1]Janeiro'!$E$596</f>
        <v>7.64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f>'[1]agosto'!$E$744</f>
        <v>7.4</v>
      </c>
      <c r="K22" s="26">
        <v>0</v>
      </c>
      <c r="L22" s="26">
        <f>'[1]outubro'!$E$797</f>
        <v>3.2</v>
      </c>
      <c r="M22" s="26">
        <v>0</v>
      </c>
      <c r="N22" s="26">
        <v>0</v>
      </c>
    </row>
    <row r="23" spans="2:14" ht="12.75">
      <c r="B23" s="4" t="s">
        <v>22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</row>
    <row r="24" spans="2:14" ht="12.75">
      <c r="B24" s="4" t="s">
        <v>23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2:14" ht="12.75">
      <c r="B25" s="4" t="s">
        <v>24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</row>
    <row r="26" spans="2:14" ht="12.75">
      <c r="B26" s="4" t="s">
        <v>25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</row>
    <row r="27" spans="2:14" ht="12.75">
      <c r="B27" s="4" t="s">
        <v>26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</row>
    <row r="28" spans="2:14" ht="12.75">
      <c r="B28" s="4" t="s">
        <v>27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</row>
    <row r="29" spans="2:14" ht="12.75">
      <c r="B29" s="4" t="s">
        <v>28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</row>
    <row r="30" spans="2:14" ht="12.75">
      <c r="B30" s="4" t="s">
        <v>29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2:14" ht="12.75">
      <c r="B31" s="4" t="s">
        <v>30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</row>
    <row r="32" spans="2:14" ht="12.75">
      <c r="B32" s="4" t="s">
        <v>31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2:14" ht="12.75">
      <c r="B33" s="4" t="s">
        <v>32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2:14" ht="12.75">
      <c r="B34" s="4" t="s">
        <v>33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2:14" ht="12.75">
      <c r="B35" s="4" t="s">
        <v>34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2:14" ht="12.75">
      <c r="B36" s="4" t="s">
        <v>35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</row>
    <row r="37" spans="2:14" ht="12.75">
      <c r="B37" s="4" t="s">
        <v>36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2:14" ht="12.75">
      <c r="B38" s="4" t="s">
        <v>37</v>
      </c>
      <c r="C38" s="26">
        <v>84812.64</v>
      </c>
      <c r="D38" s="26">
        <v>90609.68</v>
      </c>
      <c r="E38" s="26">
        <v>84427.81</v>
      </c>
      <c r="F38" s="26">
        <v>79002.79</v>
      </c>
      <c r="G38" s="26">
        <v>88703.33</v>
      </c>
      <c r="H38" s="26">
        <v>110441.46</v>
      </c>
      <c r="I38" s="26">
        <v>92455.35</v>
      </c>
      <c r="J38" s="26">
        <v>87654.54</v>
      </c>
      <c r="K38" s="26">
        <v>85550.88</v>
      </c>
      <c r="L38" s="26">
        <v>86465.26</v>
      </c>
      <c r="M38" s="26">
        <f>64264.66+6236.72+6412.62</f>
        <v>76914</v>
      </c>
      <c r="N38" s="26">
        <f>58069.5+6236.72+6618.18</f>
        <v>70924.4</v>
      </c>
    </row>
    <row r="39" spans="2:14" ht="12.75">
      <c r="B39" s="12" t="s">
        <v>38</v>
      </c>
      <c r="C39" s="26">
        <f>C38*33%</f>
        <v>27988.1712</v>
      </c>
      <c r="D39" s="26">
        <f aca="true" t="shared" si="0" ref="D39:N39">D38*33%</f>
        <v>29901.1944</v>
      </c>
      <c r="E39" s="26">
        <f t="shared" si="0"/>
        <v>27861.1773</v>
      </c>
      <c r="F39" s="26">
        <f t="shared" si="0"/>
        <v>26070.9207</v>
      </c>
      <c r="G39" s="26">
        <f t="shared" si="0"/>
        <v>29272.0989</v>
      </c>
      <c r="H39" s="26">
        <f t="shared" si="0"/>
        <v>36445.681800000006</v>
      </c>
      <c r="I39" s="26">
        <f t="shared" si="0"/>
        <v>30510.265500000005</v>
      </c>
      <c r="J39" s="26">
        <f t="shared" si="0"/>
        <v>28925.998199999998</v>
      </c>
      <c r="K39" s="26">
        <f t="shared" si="0"/>
        <v>28231.7904</v>
      </c>
      <c r="L39" s="26">
        <f t="shared" si="0"/>
        <v>28533.535799999998</v>
      </c>
      <c r="M39" s="26">
        <f t="shared" si="0"/>
        <v>25381.620000000003</v>
      </c>
      <c r="N39" s="26">
        <f t="shared" si="0"/>
        <v>23405.052</v>
      </c>
    </row>
    <row r="40" spans="2:14" ht="12.75">
      <c r="B40" s="4" t="s">
        <v>39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2:14" ht="12.75">
      <c r="B41" s="4" t="s">
        <v>40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2:14" ht="12.75">
      <c r="B42" s="4" t="s">
        <v>41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2:14" ht="12.75">
      <c r="B43" s="4" t="s">
        <v>42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</row>
    <row r="44" spans="2:14" ht="12.75">
      <c r="B44" s="4" t="s">
        <v>43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</row>
    <row r="45" spans="2:14" ht="12.75">
      <c r="B45" s="4" t="s">
        <v>44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2:14" ht="12.75">
      <c r="B46" s="4" t="s">
        <v>49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2:14" ht="12.75">
      <c r="B47" s="4" t="s">
        <v>45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2:14" ht="12.75">
      <c r="B48" s="4" t="s">
        <v>46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2:14" ht="12.75">
      <c r="B49" s="7" t="s">
        <v>47</v>
      </c>
      <c r="C49" s="5">
        <f>SUM(C2:C48)</f>
        <v>112961.7712</v>
      </c>
      <c r="D49" s="5">
        <f aca="true" t="shared" si="1" ref="D49:N49">SUM(D2:D48)</f>
        <v>120510.8744</v>
      </c>
      <c r="E49" s="5">
        <f t="shared" si="1"/>
        <v>112288.9873</v>
      </c>
      <c r="F49" s="5">
        <f t="shared" si="1"/>
        <v>105073.7107</v>
      </c>
      <c r="G49" s="5">
        <f t="shared" si="1"/>
        <v>117981.5468937304</v>
      </c>
      <c r="H49" s="5">
        <f t="shared" si="1"/>
        <v>146887.1418</v>
      </c>
      <c r="I49" s="5">
        <f t="shared" si="1"/>
        <v>122981.65416076081</v>
      </c>
      <c r="J49" s="5">
        <f t="shared" si="1"/>
        <v>116587.93819999999</v>
      </c>
      <c r="K49" s="5">
        <f t="shared" si="1"/>
        <v>113784.8204</v>
      </c>
      <c r="L49" s="5">
        <f t="shared" si="1"/>
        <v>115003.3658</v>
      </c>
      <c r="M49" s="5">
        <f t="shared" si="1"/>
        <v>102295.62</v>
      </c>
      <c r="N49" s="5">
        <f t="shared" si="1"/>
        <v>94329.45199999999</v>
      </c>
    </row>
  </sheetData>
  <sheetProtection selectLockedCells="1" selectUnlockedCells="1"/>
  <printOptions horizontalCentered="1" verticalCentered="1"/>
  <pageMargins left="0.5118055555555555" right="0.5118055555555555" top="0.7875" bottom="0.7875" header="0.31527777777777777" footer="0.5118055555555555"/>
  <pageSetup horizontalDpi="300" verticalDpi="300" orientation="landscape" paperSize="9" scale="85" r:id="rId1"/>
  <headerFooter alignWithMargins="0">
    <oddHeader>&amp;C&amp;"Arial,Negrito"&amp;12NÚCLEO DE PRESTAÇÃO DE CONTAS - 2013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0.42578125" style="0" customWidth="1"/>
    <col min="2" max="2" width="28.7109375" style="0" customWidth="1"/>
    <col min="3" max="4" width="10.140625" style="0" customWidth="1"/>
    <col min="8" max="8" width="9.8515625" style="0" customWidth="1"/>
    <col min="12" max="12" width="9.8515625" style="0" customWidth="1"/>
    <col min="13" max="13" width="10.8515625" style="0" customWidth="1"/>
    <col min="14" max="14" width="10.57421875" style="0" customWidth="1"/>
  </cols>
  <sheetData>
    <row r="1" spans="1:14" ht="12.75">
      <c r="A1" t="s">
        <v>72</v>
      </c>
      <c r="B1" s="2" t="s">
        <v>0</v>
      </c>
      <c r="C1" s="24">
        <v>41640</v>
      </c>
      <c r="D1" s="24">
        <v>41671</v>
      </c>
      <c r="E1" s="24">
        <v>41699</v>
      </c>
      <c r="F1" s="24">
        <v>41730</v>
      </c>
      <c r="G1" s="24">
        <v>41760</v>
      </c>
      <c r="H1" s="24">
        <v>41791</v>
      </c>
      <c r="I1" s="24">
        <v>41821</v>
      </c>
      <c r="J1" s="24">
        <v>41852</v>
      </c>
      <c r="K1" s="24">
        <v>41883</v>
      </c>
      <c r="L1" s="24">
        <v>41913</v>
      </c>
      <c r="M1" s="24">
        <v>41944</v>
      </c>
      <c r="N1" s="24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f>'[1]Maio'!$E$700</f>
        <v>125.4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f>'[1]Maio'!$E$701</f>
        <v>222.7999253713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f>'[1]Maio'!$E$702</f>
        <v>16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f>'[1]Maio'!$E$703</f>
        <v>3.723255814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2:14" ht="12.75">
      <c r="B39" s="12" t="s">
        <v>38</v>
      </c>
      <c r="C39" s="5">
        <v>0</v>
      </c>
      <c r="D39" s="5">
        <v>0</v>
      </c>
      <c r="E39" s="5">
        <f aca="true" t="shared" si="0" ref="E39:N39">E38*33%</f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5">
      <c r="B44" s="4" t="s">
        <v>43</v>
      </c>
      <c r="C44" s="27">
        <v>381.88</v>
      </c>
      <c r="D44" s="27">
        <v>187.85</v>
      </c>
      <c r="E44" s="27">
        <v>220.93</v>
      </c>
      <c r="F44" s="27">
        <v>193.15</v>
      </c>
      <c r="G44" s="27">
        <v>295.59</v>
      </c>
      <c r="H44" s="27">
        <v>272.53</v>
      </c>
      <c r="I44" s="27">
        <v>334.14</v>
      </c>
      <c r="J44" s="27">
        <v>253.33</v>
      </c>
      <c r="K44" s="27">
        <v>307.27</v>
      </c>
      <c r="L44" s="27">
        <v>264.76</v>
      </c>
      <c r="M44" s="27">
        <v>264.76</v>
      </c>
      <c r="N44" s="27">
        <v>187.98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381.88</v>
      </c>
      <c r="D49" s="5">
        <f aca="true" t="shared" si="1" ref="D49:N49">SUM(D2:D48)</f>
        <v>187.85</v>
      </c>
      <c r="E49" s="5">
        <f t="shared" si="1"/>
        <v>220.93</v>
      </c>
      <c r="F49" s="5">
        <f t="shared" si="1"/>
        <v>193.15</v>
      </c>
      <c r="G49" s="5">
        <f t="shared" si="1"/>
        <v>663.5131811853</v>
      </c>
      <c r="H49" s="5">
        <f t="shared" si="1"/>
        <v>272.53</v>
      </c>
      <c r="I49" s="5">
        <f t="shared" si="1"/>
        <v>334.14</v>
      </c>
      <c r="J49" s="5">
        <f t="shared" si="1"/>
        <v>253.33</v>
      </c>
      <c r="K49" s="5">
        <f t="shared" si="1"/>
        <v>307.27</v>
      </c>
      <c r="L49" s="5">
        <f t="shared" si="1"/>
        <v>264.76</v>
      </c>
      <c r="M49" s="5">
        <f t="shared" si="1"/>
        <v>264.76</v>
      </c>
      <c r="N49" s="5">
        <f t="shared" si="1"/>
        <v>187.98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22">
      <selection activeCell="J9" sqref="J9"/>
    </sheetView>
  </sheetViews>
  <sheetFormatPr defaultColWidth="9.140625" defaultRowHeight="12.75"/>
  <cols>
    <col min="1" max="1" width="0.42578125" style="0" customWidth="1"/>
    <col min="2" max="2" width="28.7109375" style="0" customWidth="1"/>
    <col min="3" max="4" width="10.140625" style="0" customWidth="1"/>
    <col min="8" max="8" width="9.8515625" style="0" customWidth="1"/>
    <col min="12" max="12" width="9.8515625" style="0" customWidth="1"/>
    <col min="13" max="13" width="10.8515625" style="0" customWidth="1"/>
    <col min="14" max="14" width="10.57421875" style="0" customWidth="1"/>
  </cols>
  <sheetData>
    <row r="1" spans="1:14" ht="12.75">
      <c r="A1" t="s">
        <v>72</v>
      </c>
      <c r="B1" s="2" t="s">
        <v>0</v>
      </c>
      <c r="C1" s="24">
        <v>41640</v>
      </c>
      <c r="D1" s="24">
        <v>41671</v>
      </c>
      <c r="E1" s="24">
        <v>41699</v>
      </c>
      <c r="F1" s="24">
        <v>41730</v>
      </c>
      <c r="G1" s="24">
        <v>41760</v>
      </c>
      <c r="H1" s="24">
        <v>41791</v>
      </c>
      <c r="I1" s="24">
        <v>41821</v>
      </c>
      <c r="J1" s="24">
        <v>41852</v>
      </c>
      <c r="K1" s="24">
        <v>41883</v>
      </c>
      <c r="L1" s="24">
        <v>41913</v>
      </c>
      <c r="M1" s="24">
        <v>41944</v>
      </c>
      <c r="N1" s="24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2:14" ht="12.75">
      <c r="B39" s="12" t="s">
        <v>38</v>
      </c>
      <c r="C39" s="5">
        <v>0</v>
      </c>
      <c r="D39" s="5">
        <v>0</v>
      </c>
      <c r="E39" s="5">
        <f aca="true" t="shared" si="0" ref="E39:N39">E38*33%</f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0</v>
      </c>
      <c r="D49" s="5">
        <f aca="true" t="shared" si="1" ref="D49:N49">SUM(D2:D48)</f>
        <v>0</v>
      </c>
      <c r="E49" s="5">
        <f t="shared" si="1"/>
        <v>0</v>
      </c>
      <c r="F49" s="5">
        <f t="shared" si="1"/>
        <v>0</v>
      </c>
      <c r="G49" s="5">
        <f t="shared" si="1"/>
        <v>0</v>
      </c>
      <c r="H49" s="5">
        <f t="shared" si="1"/>
        <v>0</v>
      </c>
      <c r="I49" s="5">
        <f t="shared" si="1"/>
        <v>0</v>
      </c>
      <c r="J49" s="5">
        <f t="shared" si="1"/>
        <v>0</v>
      </c>
      <c r="K49" s="5">
        <f t="shared" si="1"/>
        <v>0</v>
      </c>
      <c r="L49" s="5">
        <f t="shared" si="1"/>
        <v>0</v>
      </c>
      <c r="M49" s="5">
        <f t="shared" si="1"/>
        <v>0</v>
      </c>
      <c r="N49" s="5">
        <f t="shared" si="1"/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M23" sqref="M23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9" width="8.7109375" style="0" customWidth="1"/>
  </cols>
  <sheetData>
    <row r="1" spans="2:14" ht="12.75"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5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16"/>
    </row>
    <row r="3" spans="2:15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16"/>
    </row>
    <row r="4" spans="2:15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16"/>
    </row>
    <row r="5" spans="2:15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16"/>
    </row>
    <row r="6" spans="2:15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6"/>
    </row>
    <row r="7" spans="2:15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/>
    </row>
    <row r="8" spans="2:15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/>
    </row>
    <row r="9" spans="2:15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/>
    </row>
    <row r="10" spans="2:15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/>
    </row>
    <row r="11" spans="2:15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/>
    </row>
    <row r="12" spans="2:15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6"/>
    </row>
    <row r="13" spans="2:15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/>
    </row>
    <row r="14" spans="2:15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6"/>
    </row>
    <row r="15" spans="2:15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6"/>
    </row>
    <row r="16" spans="2:15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6"/>
    </row>
    <row r="17" spans="1:15" ht="12.75">
      <c r="A17" t="s">
        <v>51</v>
      </c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6"/>
    </row>
    <row r="18" spans="2:15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/>
    </row>
    <row r="19" spans="2:15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f>'[1]agosto'!$E$32</f>
        <v>2.05</v>
      </c>
      <c r="K19" s="5">
        <f>'[1]setembro'!$E$30</f>
        <v>14.2394358532</v>
      </c>
      <c r="L19" s="5">
        <f>'[1]outubro'!$E$30</f>
        <v>17.4894358532</v>
      </c>
      <c r="M19" s="5">
        <f>'[1]novembro'!$E$30</f>
        <v>2.05</v>
      </c>
      <c r="N19" s="5">
        <v>0</v>
      </c>
      <c r="O19" s="16"/>
    </row>
    <row r="20" spans="2:15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/>
    </row>
    <row r="21" spans="2:15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6"/>
    </row>
    <row r="22" spans="2:15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f>'[1]agosto'!$E$33</f>
        <v>8.88</v>
      </c>
      <c r="K22" s="5">
        <f>'[1]setembro'!$E$31</f>
        <v>5.92</v>
      </c>
      <c r="L22" s="5">
        <f>'[1]outubro'!$E$31</f>
        <v>1.92</v>
      </c>
      <c r="M22" s="5">
        <f>'[1]novembro'!$E$31</f>
        <v>1.92</v>
      </c>
      <c r="N22" s="5">
        <v>0</v>
      </c>
      <c r="O22" s="16"/>
    </row>
    <row r="23" spans="2:15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/>
    </row>
    <row r="24" spans="2:15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/>
    </row>
    <row r="25" spans="2:15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6"/>
    </row>
    <row r="26" spans="2:15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/>
    </row>
    <row r="27" spans="2:15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/>
    </row>
    <row r="28" spans="2:15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/>
    </row>
    <row r="29" spans="2:15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/>
    </row>
    <row r="30" spans="2:15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/>
    </row>
    <row r="31" spans="2:15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/>
    </row>
    <row r="32" spans="2:15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/>
    </row>
    <row r="33" spans="2:15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/>
    </row>
    <row r="34" spans="2:15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6"/>
    </row>
    <row r="35" spans="2:15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6"/>
    </row>
    <row r="36" spans="2:15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/>
    </row>
    <row r="37" spans="2:15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6"/>
    </row>
    <row r="38" spans="2:15" ht="12.75">
      <c r="B38" s="4" t="s">
        <v>37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/>
    </row>
    <row r="39" spans="2:15" ht="12.75">
      <c r="B39" s="12" t="s">
        <v>38</v>
      </c>
      <c r="C39" s="5">
        <f>C38*33%</f>
        <v>0</v>
      </c>
      <c r="D39" s="5">
        <f aca="true" t="shared" si="0" ref="D39:N39">D38*33%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16"/>
    </row>
    <row r="40" spans="2:15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/>
    </row>
    <row r="41" spans="2:15" s="19" customFormat="1" ht="12" customHeight="1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8"/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3.5" customHeight="1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20" t="s">
        <v>47</v>
      </c>
      <c r="C49" s="5">
        <f>SUM(C2:C48)</f>
        <v>0</v>
      </c>
      <c r="D49" s="5">
        <f aca="true" t="shared" si="1" ref="D49:N49">SUM(D2:D48)</f>
        <v>0</v>
      </c>
      <c r="E49" s="5">
        <f t="shared" si="1"/>
        <v>0</v>
      </c>
      <c r="F49" s="5">
        <f t="shared" si="1"/>
        <v>0</v>
      </c>
      <c r="G49" s="5">
        <f t="shared" si="1"/>
        <v>0</v>
      </c>
      <c r="H49" s="5">
        <f t="shared" si="1"/>
        <v>0</v>
      </c>
      <c r="I49" s="5">
        <f t="shared" si="1"/>
        <v>0</v>
      </c>
      <c r="J49" s="5">
        <f t="shared" si="1"/>
        <v>10.93</v>
      </c>
      <c r="K49" s="5">
        <f t="shared" si="1"/>
        <v>20.1594358532</v>
      </c>
      <c r="L49" s="5">
        <f t="shared" si="1"/>
        <v>19.4094358532</v>
      </c>
      <c r="M49" s="5">
        <f t="shared" si="1"/>
        <v>3.9699999999999998</v>
      </c>
      <c r="N49" s="5">
        <f t="shared" si="1"/>
        <v>0</v>
      </c>
    </row>
  </sheetData>
  <sheetProtection selectLockedCells="1" selectUnlockedCells="1"/>
  <printOptions horizontalCentered="1" verticalCentered="1"/>
  <pageMargins left="0.7875" right="0.7875" top="0.5118055555555555" bottom="0" header="0.5118055555555555" footer="0.5118055555555555"/>
  <pageSetup horizontalDpi="300" verticalDpi="300" orientation="landscape" paperSize="9" scale="85"/>
  <headerFooter alignWithMargins="0">
    <oddHeader>&amp;C&amp;"Arial,Negrito"ASSESSORIA JURÍDICA - 2013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0.13671875" style="0" customWidth="1"/>
    <col min="2" max="2" width="25.8515625" style="0" customWidth="1"/>
    <col min="3" max="8" width="9.421875" style="0" bestFit="1" customWidth="1"/>
  </cols>
  <sheetData>
    <row r="1" spans="1:14" s="15" customFormat="1" ht="12.75">
      <c r="A1" s="15" t="s">
        <v>52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5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16"/>
    </row>
    <row r="3" spans="2:15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16"/>
    </row>
    <row r="4" spans="2:15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16"/>
    </row>
    <row r="5" spans="2:15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16"/>
    </row>
    <row r="6" spans="2:15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6"/>
    </row>
    <row r="7" spans="2:15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/>
    </row>
    <row r="8" spans="2:15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/>
    </row>
    <row r="9" spans="2:15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/>
    </row>
    <row r="10" spans="2:15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/>
    </row>
    <row r="11" spans="2:15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/>
    </row>
    <row r="12" spans="2:15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6"/>
    </row>
    <row r="13" spans="2:15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/>
    </row>
    <row r="14" spans="2:15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6"/>
    </row>
    <row r="15" spans="2:15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6"/>
    </row>
    <row r="16" spans="2:15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6"/>
    </row>
    <row r="17" spans="2:15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6"/>
    </row>
    <row r="18" spans="2:15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/>
    </row>
    <row r="19" spans="2:15" ht="12.75">
      <c r="B19" s="4" t="s">
        <v>18</v>
      </c>
      <c r="C19" s="5">
        <v>0</v>
      </c>
      <c r="D19" s="5">
        <v>0</v>
      </c>
      <c r="E19" s="5">
        <f>'[1]Marco'!$E$578</f>
        <v>15.0086607608</v>
      </c>
      <c r="F19" s="5">
        <f>'[1]Abril'!$E$849</f>
        <v>92.610251035</v>
      </c>
      <c r="G19" s="5">
        <f>'[1]Maio'!$E$749</f>
        <v>4.7479937304</v>
      </c>
      <c r="H19" s="5">
        <f>'[1]Junho'!$E$694</f>
        <v>4.7479937304</v>
      </c>
      <c r="I19" s="5">
        <f>'[1]Julho'!$E$674</f>
        <v>62.85</v>
      </c>
      <c r="J19" s="5">
        <v>0</v>
      </c>
      <c r="K19" s="5">
        <v>0</v>
      </c>
      <c r="L19" s="5">
        <v>0</v>
      </c>
      <c r="M19" s="5">
        <f>'[1]novembro'!$E$717</f>
        <v>4.7479937304</v>
      </c>
      <c r="N19" s="5">
        <v>0</v>
      </c>
      <c r="O19" s="16"/>
    </row>
    <row r="20" spans="2:15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/>
    </row>
    <row r="21" spans="2:15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6"/>
    </row>
    <row r="22" spans="2:15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f>'[1]agosto'!$E$777</f>
        <v>11.84</v>
      </c>
      <c r="K22" s="5">
        <v>0</v>
      </c>
      <c r="L22" s="5">
        <v>0</v>
      </c>
      <c r="M22" s="5">
        <v>0</v>
      </c>
      <c r="N22" s="5">
        <v>0</v>
      </c>
      <c r="O22" s="16"/>
    </row>
    <row r="23" spans="2:15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/>
    </row>
    <row r="24" spans="2:15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/>
    </row>
    <row r="25" spans="2:15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6"/>
    </row>
    <row r="26" spans="2:15" ht="12.75">
      <c r="B26" s="4" t="s">
        <v>25</v>
      </c>
      <c r="C26" s="5">
        <v>0</v>
      </c>
      <c r="D26" s="5">
        <f>'[1]Fevereiro'!$E$598</f>
        <v>99.2</v>
      </c>
      <c r="E26" s="5">
        <v>0</v>
      </c>
      <c r="F26" s="5">
        <v>0</v>
      </c>
      <c r="G26" s="5">
        <v>0</v>
      </c>
      <c r="H26" s="5">
        <f>'[1]Junho'!$E$695</f>
        <v>1940.6710609302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/>
    </row>
    <row r="27" spans="2:15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/>
    </row>
    <row r="28" spans="2:15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/>
    </row>
    <row r="29" spans="2:15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/>
    </row>
    <row r="30" spans="2:15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/>
    </row>
    <row r="31" spans="2:15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/>
    </row>
    <row r="32" spans="2:15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/>
    </row>
    <row r="33" spans="2:15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/>
    </row>
    <row r="34" spans="2:15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6"/>
    </row>
    <row r="35" spans="2:15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6"/>
    </row>
    <row r="36" spans="2:15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/>
    </row>
    <row r="37" spans="2:15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6"/>
    </row>
    <row r="38" spans="2:15" ht="12.75">
      <c r="B38" s="4" t="s">
        <v>37</v>
      </c>
      <c r="C38" s="5">
        <v>11724.39</v>
      </c>
      <c r="D38" s="5">
        <v>18182.77</v>
      </c>
      <c r="E38" s="5">
        <v>13104.1</v>
      </c>
      <c r="F38" s="5">
        <v>13104.08</v>
      </c>
      <c r="G38" s="5">
        <v>11861.03</v>
      </c>
      <c r="H38" s="5">
        <v>13425.42</v>
      </c>
      <c r="I38" s="5">
        <v>14413.12</v>
      </c>
      <c r="J38" s="5">
        <v>13793.17</v>
      </c>
      <c r="K38" s="5">
        <v>12700.8</v>
      </c>
      <c r="L38" s="5">
        <v>13135.19</v>
      </c>
      <c r="M38" s="5">
        <v>13424.79</v>
      </c>
      <c r="N38" s="5">
        <v>13768.88</v>
      </c>
      <c r="O38" s="16"/>
    </row>
    <row r="39" spans="2:15" ht="12.75">
      <c r="B39" s="12" t="s">
        <v>38</v>
      </c>
      <c r="C39" s="5">
        <f>C38*33%</f>
        <v>3869.0487</v>
      </c>
      <c r="D39" s="5">
        <f aca="true" t="shared" si="0" ref="D39:N39">D38*33%</f>
        <v>6000.3141000000005</v>
      </c>
      <c r="E39" s="5">
        <f t="shared" si="0"/>
        <v>4324.353</v>
      </c>
      <c r="F39" s="5">
        <f t="shared" si="0"/>
        <v>4324.3464</v>
      </c>
      <c r="G39" s="5">
        <f t="shared" si="0"/>
        <v>3914.1399000000006</v>
      </c>
      <c r="H39" s="5">
        <f t="shared" si="0"/>
        <v>4430.3886</v>
      </c>
      <c r="I39" s="5">
        <f t="shared" si="0"/>
        <v>4756.329600000001</v>
      </c>
      <c r="J39" s="5">
        <f t="shared" si="0"/>
        <v>4551.7461</v>
      </c>
      <c r="K39" s="5">
        <f t="shared" si="0"/>
        <v>4191.264</v>
      </c>
      <c r="L39" s="5">
        <f t="shared" si="0"/>
        <v>4334.612700000001</v>
      </c>
      <c r="M39" s="5">
        <f t="shared" si="0"/>
        <v>4430.180700000001</v>
      </c>
      <c r="N39" s="5">
        <f t="shared" si="0"/>
        <v>4543.7304</v>
      </c>
      <c r="O39" s="16"/>
    </row>
    <row r="40" spans="2:15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/>
    </row>
    <row r="41" spans="2:15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/>
    </row>
    <row r="42" spans="2:15" s="19" customFormat="1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18"/>
    </row>
    <row r="43" spans="2:14" ht="13.5" customHeight="1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20" t="s">
        <v>47</v>
      </c>
      <c r="C49" s="5">
        <f>SUM(C2:C48)</f>
        <v>15593.438699999999</v>
      </c>
      <c r="D49" s="5">
        <f aca="true" t="shared" si="1" ref="D49:N49">SUM(D2:D48)</f>
        <v>24282.2841</v>
      </c>
      <c r="E49" s="5">
        <f t="shared" si="1"/>
        <v>17443.4616607608</v>
      </c>
      <c r="F49" s="5">
        <f t="shared" si="1"/>
        <v>17521.036651035</v>
      </c>
      <c r="G49" s="5">
        <f t="shared" si="1"/>
        <v>15779.9178937304</v>
      </c>
      <c r="H49" s="5">
        <f t="shared" si="1"/>
        <v>19801.2276546606</v>
      </c>
      <c r="I49" s="5">
        <f t="shared" si="1"/>
        <v>19232.299600000002</v>
      </c>
      <c r="J49" s="5">
        <f t="shared" si="1"/>
        <v>18356.7561</v>
      </c>
      <c r="K49" s="5">
        <f t="shared" si="1"/>
        <v>16892.064</v>
      </c>
      <c r="L49" s="5">
        <f t="shared" si="1"/>
        <v>17469.8027</v>
      </c>
      <c r="M49" s="5">
        <f t="shared" si="1"/>
        <v>17859.7186937304</v>
      </c>
      <c r="N49" s="5">
        <f t="shared" si="1"/>
        <v>18312.610399999998</v>
      </c>
    </row>
  </sheetData>
  <sheetProtection selectLockedCells="1" selectUnlockedCells="1"/>
  <printOptions horizontalCentered="1" verticalCentered="1"/>
  <pageMargins left="0.7875" right="0.7875" top="0.9840277777777777" bottom="0.39375" header="0.5118055555555555" footer="0.5118055555555555"/>
  <pageSetup horizontalDpi="300" verticalDpi="300" orientation="landscape" paperSize="9"/>
  <headerFooter alignWithMargins="0">
    <oddHeader>&amp;C&amp;"Arial,Negrito"&amp;12 002 - EXPEDIENTE - 2013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B1">
      <pane ySplit="1" topLeftCell="A14" activePane="bottomLeft" state="frozen"/>
      <selection pane="topLeft" activeCell="B1" sqref="B1"/>
      <selection pane="bottomLeft" activeCell="N27" sqref="N27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421875" style="0" bestFit="1" customWidth="1"/>
  </cols>
  <sheetData>
    <row r="1" spans="1:14" ht="12.75">
      <c r="A1" t="s">
        <v>53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5" ht="12.75">
      <c r="B2" s="4" t="s">
        <v>1</v>
      </c>
      <c r="C2" s="5">
        <v>0</v>
      </c>
      <c r="D2" s="5">
        <v>0</v>
      </c>
      <c r="E2" s="5">
        <v>0</v>
      </c>
      <c r="F2" s="5">
        <f>'[1]Abril'!$E$798</f>
        <v>11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16"/>
    </row>
    <row r="3" spans="2:15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16"/>
    </row>
    <row r="4" spans="2:15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16"/>
    </row>
    <row r="5" spans="2:15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16"/>
    </row>
    <row r="6" spans="2:15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6"/>
    </row>
    <row r="7" spans="2:15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f>'[1]agosto'!$E$730</f>
        <v>72.5766800689</v>
      </c>
      <c r="K7" s="5">
        <v>0</v>
      </c>
      <c r="L7" s="5">
        <v>0</v>
      </c>
      <c r="M7" s="5">
        <v>0</v>
      </c>
      <c r="N7" s="5">
        <v>0</v>
      </c>
      <c r="O7" s="16"/>
    </row>
    <row r="8" spans="2:15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/>
    </row>
    <row r="9" spans="2:15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/>
    </row>
    <row r="10" spans="2:15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/>
    </row>
    <row r="11" spans="2:15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/>
    </row>
    <row r="12" spans="2:15" ht="12.75">
      <c r="B12" s="4" t="s">
        <v>11</v>
      </c>
      <c r="C12" s="5">
        <v>0</v>
      </c>
      <c r="D12" s="5">
        <f>'[1]Fevereiro'!$E$588</f>
        <v>39.4792407235</v>
      </c>
      <c r="E12" s="5">
        <v>0</v>
      </c>
      <c r="F12" s="5">
        <f>'[1]Abril'!$E$799</f>
        <v>242.6142337473</v>
      </c>
      <c r="G12" s="5">
        <f>'[1]Maio'!$E$704</f>
        <v>171.1988717544</v>
      </c>
      <c r="H12" s="5">
        <v>0</v>
      </c>
      <c r="I12" s="5">
        <v>0</v>
      </c>
      <c r="J12" s="5">
        <v>0</v>
      </c>
      <c r="K12" s="5">
        <f>'[1]setembro'!$E$793</f>
        <v>291.6832990319</v>
      </c>
      <c r="L12" s="5">
        <f>'[1]outubro'!$E$780</f>
        <v>28.2951507385</v>
      </c>
      <c r="M12" s="5">
        <f>'[1]novembro'!$E$678</f>
        <v>562.8217624452</v>
      </c>
      <c r="N12" s="5">
        <f>'[1]dezembro'!$F$355</f>
        <v>153.6961526807</v>
      </c>
      <c r="O12" s="16"/>
    </row>
    <row r="13" spans="2:15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/>
    </row>
    <row r="14" spans="2:15" ht="12.75">
      <c r="B14" s="4" t="s">
        <v>13</v>
      </c>
      <c r="C14" s="5">
        <v>0</v>
      </c>
      <c r="D14" s="5">
        <v>0</v>
      </c>
      <c r="E14" s="5">
        <v>0</v>
      </c>
      <c r="F14" s="5">
        <f>'[1]Abril'!$E$800</f>
        <v>1.6352818671</v>
      </c>
      <c r="G14" s="5">
        <f>'[1]Maio'!$E$705</f>
        <v>3.2705637341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f>'[1]novembro'!$E$679</f>
        <v>2</v>
      </c>
      <c r="N14" s="5">
        <v>0</v>
      </c>
      <c r="O14" s="16"/>
    </row>
    <row r="15" spans="2:15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6"/>
    </row>
    <row r="16" spans="2:15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6"/>
    </row>
    <row r="17" spans="2:15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6"/>
    </row>
    <row r="18" spans="2:15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/>
    </row>
    <row r="19" spans="2:15" ht="12.75">
      <c r="B19" s="4" t="s">
        <v>18</v>
      </c>
      <c r="C19" s="5">
        <f>'[1]Janeiro'!$E$480</f>
        <v>139.5500187538</v>
      </c>
      <c r="D19" s="5">
        <v>0</v>
      </c>
      <c r="E19" s="5">
        <f>'[1]Marco'!$E$564</f>
        <v>183.0347559971</v>
      </c>
      <c r="F19" s="5">
        <f>'[1]Abril'!$E$801</f>
        <v>179.424801061</v>
      </c>
      <c r="G19" s="5">
        <f>'[1]Maio'!$E$706</f>
        <v>106.4014960883</v>
      </c>
      <c r="H19" s="5">
        <v>0</v>
      </c>
      <c r="I19" s="5">
        <f>'[1]Julho'!$E$632</f>
        <v>8.7822453247</v>
      </c>
      <c r="J19" s="5">
        <v>0</v>
      </c>
      <c r="K19" s="5">
        <v>0</v>
      </c>
      <c r="L19" s="5">
        <f>'[1]outubro'!$E$781</f>
        <v>98.7394358532</v>
      </c>
      <c r="M19" s="5">
        <f>'[1]novembro'!$E$680</f>
        <v>22.2394358532</v>
      </c>
      <c r="N19" s="5">
        <v>0</v>
      </c>
      <c r="O19" s="16"/>
    </row>
    <row r="20" spans="2:15" ht="12.75">
      <c r="B20" s="4" t="s">
        <v>19</v>
      </c>
      <c r="C20" s="5">
        <f>'[1]Janeiro'!$E$539</f>
        <v>101</v>
      </c>
      <c r="D20" s="5">
        <v>0</v>
      </c>
      <c r="E20" s="5">
        <f>'[1]Marco'!$E$565</f>
        <v>75.22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f>'[1]outubro'!$E$782</f>
        <v>16</v>
      </c>
      <c r="M20" s="5">
        <f>'[1]novembro'!$E$681</f>
        <v>79.2</v>
      </c>
      <c r="N20" s="5">
        <v>0</v>
      </c>
      <c r="O20" s="16"/>
    </row>
    <row r="21" spans="2:15" ht="12.75">
      <c r="B21" s="4" t="s">
        <v>20</v>
      </c>
      <c r="C21" s="5">
        <v>0</v>
      </c>
      <c r="D21" s="5">
        <v>0</v>
      </c>
      <c r="E21" s="5">
        <v>0</v>
      </c>
      <c r="F21" s="5">
        <f>'[1]Abril'!$E$802</f>
        <v>18.6162790698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6"/>
    </row>
    <row r="22" spans="2:15" ht="12.75">
      <c r="B22" s="4" t="s">
        <v>21</v>
      </c>
      <c r="C22" s="5">
        <v>0</v>
      </c>
      <c r="D22" s="5">
        <f>'[1]Fevereiro'!$E$589</f>
        <v>37</v>
      </c>
      <c r="E22" s="5">
        <f>'[1]Marco'!$E$566</f>
        <v>25.0576190476</v>
      </c>
      <c r="F22" s="5">
        <v>0</v>
      </c>
      <c r="G22" s="5">
        <v>0</v>
      </c>
      <c r="H22" s="5">
        <v>0</v>
      </c>
      <c r="I22" s="5">
        <v>0</v>
      </c>
      <c r="J22" s="5">
        <f>'[1]agosto'!$E$731</f>
        <v>17.76</v>
      </c>
      <c r="K22" s="5">
        <v>0</v>
      </c>
      <c r="L22" s="5">
        <v>0</v>
      </c>
      <c r="M22" s="5">
        <v>0</v>
      </c>
      <c r="N22" s="5">
        <v>0</v>
      </c>
      <c r="O22" s="16"/>
    </row>
    <row r="23" spans="2:15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/>
    </row>
    <row r="24" spans="2:15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/>
    </row>
    <row r="25" spans="2:15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6"/>
    </row>
    <row r="26" spans="2:15" ht="12.75">
      <c r="B26" s="4" t="s">
        <v>25</v>
      </c>
      <c r="C26" s="5">
        <f>'[1]Janeiro'!$E$647</f>
        <v>472.8693431764</v>
      </c>
      <c r="D26" s="5">
        <f>'[1]Fevereiro'!$E$590</f>
        <v>771.1741935484</v>
      </c>
      <c r="E26" s="5">
        <f>'[1]Marco'!$E$567</f>
        <v>4886.8863893237</v>
      </c>
      <c r="F26" s="5">
        <f>'[1]Abril'!$E$803</f>
        <v>317.9267105263</v>
      </c>
      <c r="G26" s="5">
        <f>'[1]Maio'!$E$707</f>
        <v>2942.4506355004</v>
      </c>
      <c r="H26" s="5">
        <v>0</v>
      </c>
      <c r="I26" s="5">
        <v>0</v>
      </c>
      <c r="J26" s="5">
        <v>0</v>
      </c>
      <c r="K26" s="5">
        <f>'[1]setembro'!$E$795</f>
        <v>1</v>
      </c>
      <c r="L26" s="5">
        <f>'[1]outubro'!$E$783</f>
        <v>1</v>
      </c>
      <c r="M26" s="5">
        <v>0</v>
      </c>
      <c r="N26" s="5">
        <f>'[1]dezembro'!$F$356</f>
        <v>1</v>
      </c>
      <c r="O26" s="16"/>
    </row>
    <row r="27" spans="2:15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/>
    </row>
    <row r="28" spans="2:15" ht="12.75">
      <c r="B28" s="4" t="s">
        <v>27</v>
      </c>
      <c r="C28" s="5">
        <v>0</v>
      </c>
      <c r="D28" s="5">
        <f>'[1]Fevereiro'!$E$591</f>
        <v>1.05</v>
      </c>
      <c r="E28" s="5">
        <v>0</v>
      </c>
      <c r="F28" s="5">
        <f>'[1]Abril'!$E$804</f>
        <v>20.7002541252</v>
      </c>
      <c r="G28" s="5">
        <v>0</v>
      </c>
      <c r="H28" s="5">
        <f>'[1]Junho'!$E$658</f>
        <v>974.9021527226</v>
      </c>
      <c r="I28" s="5">
        <f>'[1]Julho'!$E$633</f>
        <v>21.5877973036</v>
      </c>
      <c r="J28" s="5">
        <v>0</v>
      </c>
      <c r="K28" s="5">
        <f>'[1]setembro'!$E$796</f>
        <v>47.3377937301</v>
      </c>
      <c r="L28" s="5">
        <f>'[1]outubro'!$E$784</f>
        <v>14.3645156751</v>
      </c>
      <c r="M28" s="5">
        <f>'[1]novembro'!$E$682</f>
        <v>1.3019736403</v>
      </c>
      <c r="N28" s="5">
        <v>0</v>
      </c>
      <c r="O28" s="16"/>
    </row>
    <row r="29" spans="2:15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/>
    </row>
    <row r="30" spans="2:15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f>'[1]setembro'!$E$794</f>
        <v>170.3474594837</v>
      </c>
      <c r="L30" s="5">
        <v>0</v>
      </c>
      <c r="M30" s="5">
        <v>0</v>
      </c>
      <c r="N30" s="5">
        <v>0</v>
      </c>
      <c r="O30" s="16"/>
    </row>
    <row r="31" spans="2:15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/>
    </row>
    <row r="32" spans="2:15" ht="12.75">
      <c r="B32" s="4" t="s">
        <v>31</v>
      </c>
      <c r="C32" s="5">
        <f>'[1]Janeiro'!$E$797</f>
        <v>55.9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>'[1]agosto'!$E$732</f>
        <v>107.5</v>
      </c>
      <c r="K32" s="5">
        <v>0</v>
      </c>
      <c r="L32" s="5">
        <v>0</v>
      </c>
      <c r="M32" s="5">
        <f>'[1]novembro'!$E$683</f>
        <v>2720</v>
      </c>
      <c r="N32" s="5">
        <v>0</v>
      </c>
      <c r="O32" s="16"/>
    </row>
    <row r="33" spans="2:15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/>
    </row>
    <row r="34" spans="2:15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6"/>
    </row>
    <row r="35" spans="2:15" ht="13.5" customHeight="1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6"/>
    </row>
    <row r="36" spans="2:15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/>
    </row>
    <row r="37" spans="2:15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6"/>
    </row>
    <row r="38" spans="2:15" ht="12.75">
      <c r="B38" s="4" t="s">
        <v>37</v>
      </c>
      <c r="C38" s="5">
        <v>110705.03</v>
      </c>
      <c r="D38" s="5">
        <v>120265.99</v>
      </c>
      <c r="E38" s="5">
        <v>131932.54</v>
      </c>
      <c r="F38" s="5">
        <v>143732.91</v>
      </c>
      <c r="G38" s="5">
        <v>135717.95</v>
      </c>
      <c r="H38" s="5">
        <v>193696.18</v>
      </c>
      <c r="I38" s="5">
        <v>144315.37</v>
      </c>
      <c r="J38" s="5">
        <v>119536.94</v>
      </c>
      <c r="K38" s="5">
        <v>128720.86</v>
      </c>
      <c r="L38" s="5">
        <v>136784.12</v>
      </c>
      <c r="M38" s="5">
        <v>139124.59</v>
      </c>
      <c r="N38" s="5">
        <v>148879.73</v>
      </c>
      <c r="O38" s="16"/>
    </row>
    <row r="39" spans="2:15" ht="12.75">
      <c r="B39" s="12" t="s">
        <v>38</v>
      </c>
      <c r="C39" s="5">
        <f>C38*33%</f>
        <v>36532.6599</v>
      </c>
      <c r="D39" s="5">
        <f aca="true" t="shared" si="0" ref="D39:N39">D38*33%</f>
        <v>39687.7767</v>
      </c>
      <c r="E39" s="5">
        <f t="shared" si="0"/>
        <v>43537.73820000001</v>
      </c>
      <c r="F39" s="5">
        <f t="shared" si="0"/>
        <v>47431.8603</v>
      </c>
      <c r="G39" s="5">
        <f t="shared" si="0"/>
        <v>44786.923500000004</v>
      </c>
      <c r="H39" s="5">
        <f t="shared" si="0"/>
        <v>63919.7394</v>
      </c>
      <c r="I39" s="5">
        <f t="shared" si="0"/>
        <v>47624.0721</v>
      </c>
      <c r="J39" s="5">
        <f t="shared" si="0"/>
        <v>39447.190200000005</v>
      </c>
      <c r="K39" s="5">
        <f t="shared" si="0"/>
        <v>42477.8838</v>
      </c>
      <c r="L39" s="5">
        <f t="shared" si="0"/>
        <v>45138.7596</v>
      </c>
      <c r="M39" s="5">
        <f t="shared" si="0"/>
        <v>45911.1147</v>
      </c>
      <c r="N39" s="5">
        <f t="shared" si="0"/>
        <v>49130.310900000004</v>
      </c>
      <c r="O39" s="16"/>
    </row>
    <row r="40" spans="2:15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/>
    </row>
    <row r="41" spans="2:15" ht="12.75">
      <c r="B41" s="4" t="s">
        <v>40</v>
      </c>
      <c r="C41" s="5">
        <v>0</v>
      </c>
      <c r="D41" s="5">
        <f>'[1]Fevereiro'!$E$592</f>
        <v>254.8328678857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/>
    </row>
    <row r="42" spans="2:15" s="19" customFormat="1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18"/>
    </row>
    <row r="43" spans="2:14" ht="14.25" customHeight="1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f>'[1]setembro'!$E$797</f>
        <v>240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148007.0092619302</v>
      </c>
      <c r="D49" s="5">
        <f aca="true" t="shared" si="1" ref="D49:N49">SUM(D2:D48)</f>
        <v>161057.3030021576</v>
      </c>
      <c r="E49" s="5">
        <f t="shared" si="1"/>
        <v>180640.47696436843</v>
      </c>
      <c r="F49" s="5">
        <f t="shared" si="1"/>
        <v>191956.6878603967</v>
      </c>
      <c r="G49" s="5">
        <f t="shared" si="1"/>
        <v>183728.1950670772</v>
      </c>
      <c r="H49" s="5">
        <f t="shared" si="1"/>
        <v>258590.8215527226</v>
      </c>
      <c r="I49" s="5">
        <f t="shared" si="1"/>
        <v>191969.81214262827</v>
      </c>
      <c r="J49" s="5">
        <f t="shared" si="1"/>
        <v>159181.9668800689</v>
      </c>
      <c r="K49" s="5">
        <f t="shared" si="1"/>
        <v>171949.1123522457</v>
      </c>
      <c r="L49" s="5">
        <f t="shared" si="1"/>
        <v>182081.27870226678</v>
      </c>
      <c r="M49" s="5">
        <f t="shared" si="1"/>
        <v>188423.2678719387</v>
      </c>
      <c r="N49" s="5">
        <f t="shared" si="1"/>
        <v>198164.73705268072</v>
      </c>
    </row>
  </sheetData>
  <sheetProtection selectLockedCells="1" selectUnlockedCells="1"/>
  <printOptions horizontalCentered="1" verticalCentered="1"/>
  <pageMargins left="0.7875" right="0.7875" top="0.9840277777777777" bottom="0.39375" header="0.5118055555555555" footer="0.5118055555555555"/>
  <pageSetup horizontalDpi="300" verticalDpi="300" orientation="landscape" paperSize="9"/>
  <headerFooter alignWithMargins="0">
    <oddHeader>&amp;C&amp;"Arial,Negrito"&amp;12 012 - DEPTO. AMINISTRATIVO - 2013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F38" sqref="F38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5" width="10.421875" style="0" bestFit="1" customWidth="1"/>
    <col min="6" max="8" width="11.28125" style="0" bestFit="1" customWidth="1"/>
    <col min="9" max="13" width="10.421875" style="0" bestFit="1" customWidth="1"/>
    <col min="14" max="14" width="11.28125" style="0" bestFit="1" customWidth="1"/>
  </cols>
  <sheetData>
    <row r="1" spans="1:14" ht="12.75">
      <c r="A1" t="s">
        <v>54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5" ht="12.75">
      <c r="B2" s="4" t="s">
        <v>1</v>
      </c>
      <c r="C2" s="5">
        <v>0</v>
      </c>
      <c r="D2" s="5">
        <f>'[1]Fevereiro'!$E$653</f>
        <v>51.7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f>'[1]outubro'!$E$799</f>
        <v>51.7</v>
      </c>
      <c r="M2" s="5">
        <v>0</v>
      </c>
      <c r="N2" s="5">
        <v>0</v>
      </c>
      <c r="O2" s="16"/>
    </row>
    <row r="3" spans="2:15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16"/>
    </row>
    <row r="4" spans="2:15" ht="12.75">
      <c r="B4" s="4" t="s">
        <v>3</v>
      </c>
      <c r="C4" s="5">
        <v>6348.41</v>
      </c>
      <c r="D4" s="5">
        <v>6348.41</v>
      </c>
      <c r="E4" s="5">
        <v>6348.41</v>
      </c>
      <c r="F4" s="5">
        <v>6348.41</v>
      </c>
      <c r="G4" s="5">
        <v>6348.41</v>
      </c>
      <c r="H4" s="5">
        <v>6348.41</v>
      </c>
      <c r="I4" s="5">
        <v>6348.41</v>
      </c>
      <c r="J4" s="5">
        <v>6348.41</v>
      </c>
      <c r="K4" s="5">
        <v>6348.41</v>
      </c>
      <c r="L4" s="5">
        <v>6348.41</v>
      </c>
      <c r="M4" s="5">
        <v>6348.41</v>
      </c>
      <c r="N4" s="5">
        <v>6348.41</v>
      </c>
      <c r="O4" s="16"/>
    </row>
    <row r="5" spans="2:15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16"/>
    </row>
    <row r="6" spans="2:15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6"/>
    </row>
    <row r="7" spans="2:15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/>
    </row>
    <row r="8" spans="2:15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/>
    </row>
    <row r="9" spans="2:15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/>
    </row>
    <row r="10" spans="2:15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/>
    </row>
    <row r="11" spans="2:15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/>
    </row>
    <row r="12" spans="2:15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6"/>
    </row>
    <row r="13" spans="2:15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/>
    </row>
    <row r="14" spans="2:15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6"/>
    </row>
    <row r="15" spans="2:15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6"/>
    </row>
    <row r="16" spans="2:15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6"/>
    </row>
    <row r="17" spans="2:15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6"/>
    </row>
    <row r="18" spans="2:15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/>
    </row>
    <row r="19" spans="2:15" ht="12.75">
      <c r="B19" s="4" t="s">
        <v>18</v>
      </c>
      <c r="C19" s="5">
        <f>'[1]Janeiro'!$E$491</f>
        <v>69</v>
      </c>
      <c r="D19" s="5">
        <v>0</v>
      </c>
      <c r="E19" s="5">
        <v>0</v>
      </c>
      <c r="F19" s="5">
        <f>'[1]Abril'!$E$811</f>
        <v>94.9626409219</v>
      </c>
      <c r="G19" s="5">
        <f>'[1]Maio'!$E$714</f>
        <v>73.7080404558</v>
      </c>
      <c r="H19" s="5">
        <f>'[1]Junho'!$E$665</f>
        <v>15.6094358532</v>
      </c>
      <c r="I19" s="5">
        <v>0</v>
      </c>
      <c r="J19" s="5">
        <f>'[1]agosto'!$E$746</f>
        <v>15.6985336243</v>
      </c>
      <c r="K19" s="5">
        <v>0</v>
      </c>
      <c r="L19" s="5">
        <f>'[1]outubro'!$E$800</f>
        <v>24.2965648508</v>
      </c>
      <c r="M19" s="5">
        <v>0</v>
      </c>
      <c r="N19" s="5">
        <v>0</v>
      </c>
      <c r="O19" s="16"/>
    </row>
    <row r="20" spans="2:15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/>
    </row>
    <row r="21" spans="2:15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f>'[1]Maio'!$E$715</f>
        <v>3.723255814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6"/>
    </row>
    <row r="22" spans="2:15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f>'[1]agosto'!$E$747</f>
        <v>8.88</v>
      </c>
      <c r="K22" s="5">
        <v>0</v>
      </c>
      <c r="L22" s="5">
        <v>0</v>
      </c>
      <c r="M22" s="5">
        <v>0</v>
      </c>
      <c r="N22" s="5">
        <v>0</v>
      </c>
      <c r="O22" s="16"/>
    </row>
    <row r="23" spans="2:15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/>
    </row>
    <row r="24" spans="2:15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/>
    </row>
    <row r="25" spans="2:15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6"/>
    </row>
    <row r="26" spans="2:15" ht="12.75">
      <c r="B26" s="4" t="s">
        <v>25</v>
      </c>
      <c r="C26" s="5">
        <v>0</v>
      </c>
      <c r="D26" s="5">
        <f>'[1]Fevereiro'!$E$654</f>
        <v>345</v>
      </c>
      <c r="E26" s="5">
        <v>0</v>
      </c>
      <c r="F26" s="5">
        <v>0</v>
      </c>
      <c r="G26" s="5">
        <v>0</v>
      </c>
      <c r="H26" s="5">
        <f>'[1]Junho'!$E$666</f>
        <v>3881.3421218604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/>
    </row>
    <row r="27" spans="2:15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/>
    </row>
    <row r="28" spans="2:15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/>
    </row>
    <row r="29" spans="2:15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/>
    </row>
    <row r="30" spans="2:15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/>
    </row>
    <row r="31" spans="2:15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/>
    </row>
    <row r="32" spans="2:15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/>
    </row>
    <row r="33" spans="2:15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/>
    </row>
    <row r="34" spans="2:15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6"/>
    </row>
    <row r="35" spans="2:15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6"/>
    </row>
    <row r="36" spans="2:15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/>
    </row>
    <row r="37" spans="2:15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6"/>
    </row>
    <row r="38" spans="2:15" ht="12.75">
      <c r="B38" s="4" t="s">
        <v>37</v>
      </c>
      <c r="C38" s="5">
        <v>233299.04</v>
      </c>
      <c r="D38" s="5">
        <v>242454.1</v>
      </c>
      <c r="E38" s="5">
        <v>236454.73</v>
      </c>
      <c r="F38" s="5">
        <v>217568.59</v>
      </c>
      <c r="G38" s="5">
        <v>247420.84</v>
      </c>
      <c r="H38" s="5">
        <v>287961.71</v>
      </c>
      <c r="I38" s="5">
        <v>268131.36</v>
      </c>
      <c r="J38" s="5">
        <v>240363.16</v>
      </c>
      <c r="K38" s="5">
        <v>230525.45</v>
      </c>
      <c r="L38" s="5">
        <v>234952.25</v>
      </c>
      <c r="M38" s="5">
        <v>239562.68</v>
      </c>
      <c r="N38" s="5">
        <v>251923.15</v>
      </c>
      <c r="O38" s="16"/>
    </row>
    <row r="39" spans="2:15" ht="12.75">
      <c r="B39" s="12" t="s">
        <v>38</v>
      </c>
      <c r="C39" s="5">
        <f>C38*33%</f>
        <v>76988.6832</v>
      </c>
      <c r="D39" s="5">
        <f aca="true" t="shared" si="0" ref="D39:N39">D38*33%</f>
        <v>80009.853</v>
      </c>
      <c r="E39" s="5">
        <f t="shared" si="0"/>
        <v>78030.06090000001</v>
      </c>
      <c r="F39" s="5">
        <f t="shared" si="0"/>
        <v>71797.6347</v>
      </c>
      <c r="G39" s="5">
        <f t="shared" si="0"/>
        <v>81648.8772</v>
      </c>
      <c r="H39" s="5">
        <f t="shared" si="0"/>
        <v>95027.36430000002</v>
      </c>
      <c r="I39" s="5">
        <f t="shared" si="0"/>
        <v>88483.34879999999</v>
      </c>
      <c r="J39" s="5">
        <f t="shared" si="0"/>
        <v>79319.8428</v>
      </c>
      <c r="K39" s="5">
        <f t="shared" si="0"/>
        <v>76073.39850000001</v>
      </c>
      <c r="L39" s="5">
        <f t="shared" si="0"/>
        <v>77534.24250000001</v>
      </c>
      <c r="M39" s="5">
        <f t="shared" si="0"/>
        <v>79055.6844</v>
      </c>
      <c r="N39" s="5">
        <f t="shared" si="0"/>
        <v>83134.6395</v>
      </c>
      <c r="O39" s="16"/>
    </row>
    <row r="40" spans="2:15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/>
    </row>
    <row r="41" spans="2:15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/>
    </row>
    <row r="42" spans="2:15" s="19" customFormat="1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18"/>
    </row>
    <row r="43" spans="2:15" s="19" customFormat="1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8"/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316705.13320000004</v>
      </c>
      <c r="D49" s="5">
        <f aca="true" t="shared" si="1" ref="D49:N49">SUM(D2:D48)</f>
        <v>329209.06299999997</v>
      </c>
      <c r="E49" s="5">
        <f t="shared" si="1"/>
        <v>320833.20090000005</v>
      </c>
      <c r="F49" s="5">
        <f t="shared" si="1"/>
        <v>295809.5973409219</v>
      </c>
      <c r="G49" s="5">
        <f t="shared" si="1"/>
        <v>335495.5584962698</v>
      </c>
      <c r="H49" s="5">
        <f t="shared" si="1"/>
        <v>393234.43585771363</v>
      </c>
      <c r="I49" s="5">
        <f t="shared" si="1"/>
        <v>362963.11879999994</v>
      </c>
      <c r="J49" s="5">
        <f t="shared" si="1"/>
        <v>326055.9913336243</v>
      </c>
      <c r="K49" s="5">
        <f t="shared" si="1"/>
        <v>312947.2585</v>
      </c>
      <c r="L49" s="5">
        <f t="shared" si="1"/>
        <v>318910.8990648508</v>
      </c>
      <c r="M49" s="5">
        <f t="shared" si="1"/>
        <v>324966.7744</v>
      </c>
      <c r="N49" s="5">
        <f t="shared" si="1"/>
        <v>341406.1995</v>
      </c>
    </row>
    <row r="50" spans="2:14" ht="12.75"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2.75"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2.75"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2.75"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2.75"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2.75"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2.75"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2.75"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2.75"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2.75"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2.75"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2.75"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2.75"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2.75"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2.75"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</sheetData>
  <sheetProtection selectLockedCells="1" selectUnlockedCells="1"/>
  <printOptions horizontalCentered="1" verticalCentered="1"/>
  <pageMargins left="0.7875" right="0.7875" top="0.9840277777777777" bottom="0.39375" header="0.5118055555555555" footer="0.5118055555555555"/>
  <pageSetup horizontalDpi="300" verticalDpi="300" orientation="landscape" paperSize="9"/>
  <headerFooter alignWithMargins="0">
    <oddHeader>&amp;C&amp;"Arial,Negrito"&amp;12 028 - DGDO - 2013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20" sqref="N20"/>
    </sheetView>
  </sheetViews>
  <sheetFormatPr defaultColWidth="9.140625" defaultRowHeight="12.75"/>
  <cols>
    <col min="1" max="1" width="0.13671875" style="0" customWidth="1"/>
    <col min="2" max="2" width="26.00390625" style="21" customWidth="1"/>
    <col min="3" max="8" width="10.421875" style="21" bestFit="1" customWidth="1"/>
    <col min="9" max="14" width="10.421875" style="0" bestFit="1" customWidth="1"/>
  </cols>
  <sheetData>
    <row r="1" spans="1:14" ht="12.75">
      <c r="A1" t="s">
        <v>55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5" ht="12.75">
      <c r="B2" s="4" t="s">
        <v>1</v>
      </c>
      <c r="C2" s="5">
        <v>0</v>
      </c>
      <c r="D2" s="5">
        <v>0</v>
      </c>
      <c r="E2" s="5">
        <f>'[1]Marco'!$E$574</f>
        <v>41.36</v>
      </c>
      <c r="F2" s="5">
        <f>'[1]Abril'!$E$807</f>
        <v>62.7</v>
      </c>
      <c r="G2" s="5">
        <v>0</v>
      </c>
      <c r="H2" s="5">
        <v>0</v>
      </c>
      <c r="I2" s="5">
        <v>0</v>
      </c>
      <c r="J2" s="5">
        <f>'[1]agosto'!$E$735</f>
        <v>51.7</v>
      </c>
      <c r="K2" s="5">
        <f>'[1]setembro'!$E$800</f>
        <v>51.7</v>
      </c>
      <c r="L2" s="5">
        <f>'[1]outubro'!$E$788</f>
        <v>51.7</v>
      </c>
      <c r="M2" s="5">
        <f>'[1]novembro'!$E$686</f>
        <v>62.7</v>
      </c>
      <c r="N2" s="5">
        <v>0</v>
      </c>
      <c r="O2" s="16"/>
    </row>
    <row r="3" spans="2:15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16"/>
    </row>
    <row r="4" spans="2:15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16"/>
    </row>
    <row r="5" spans="2:15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16"/>
    </row>
    <row r="6" spans="2:15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6"/>
    </row>
    <row r="7" spans="2:15" ht="12.75">
      <c r="B7" s="4" t="s">
        <v>6</v>
      </c>
      <c r="C7" s="5">
        <v>0</v>
      </c>
      <c r="D7" s="5">
        <v>0</v>
      </c>
      <c r="E7" s="5">
        <v>0</v>
      </c>
      <c r="F7" s="5">
        <f>'[1]Abril'!$E$808</f>
        <v>892.7916156023</v>
      </c>
      <c r="G7" s="5">
        <v>0</v>
      </c>
      <c r="H7" s="5">
        <v>0</v>
      </c>
      <c r="I7" s="5">
        <v>0</v>
      </c>
      <c r="J7" s="5">
        <f>'[1]agosto'!$E$736</f>
        <v>402.9829447853</v>
      </c>
      <c r="K7" s="5">
        <v>0</v>
      </c>
      <c r="L7" s="5">
        <v>0</v>
      </c>
      <c r="M7" s="5">
        <v>0</v>
      </c>
      <c r="N7" s="5">
        <v>0</v>
      </c>
      <c r="O7" s="16"/>
    </row>
    <row r="8" spans="2:15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/>
    </row>
    <row r="9" spans="2:15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/>
    </row>
    <row r="10" spans="2:15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/>
    </row>
    <row r="11" spans="2:15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/>
    </row>
    <row r="12" spans="2:15" ht="12.75">
      <c r="B12" s="4" t="s">
        <v>11</v>
      </c>
      <c r="C12" s="5">
        <f>'[1]Janeiro'!$E$168</f>
        <v>39.4792407235</v>
      </c>
      <c r="D12" s="5">
        <v>0</v>
      </c>
      <c r="E12" s="5">
        <v>0</v>
      </c>
      <c r="F12" s="5">
        <v>0</v>
      </c>
      <c r="G12" s="5">
        <v>0</v>
      </c>
      <c r="H12" s="5">
        <f>'[1]Junho'!$E$662</f>
        <v>7.9211538462</v>
      </c>
      <c r="I12" s="5">
        <v>0</v>
      </c>
      <c r="J12" s="5">
        <v>0</v>
      </c>
      <c r="K12" s="5">
        <f>'[1]setembro'!$E$801</f>
        <v>29.8243537254</v>
      </c>
      <c r="L12" s="5">
        <f>'[1]outubro'!$E$789</f>
        <v>1047.1856148088</v>
      </c>
      <c r="M12" s="5">
        <v>0</v>
      </c>
      <c r="N12" s="5">
        <v>0</v>
      </c>
      <c r="O12" s="16"/>
    </row>
    <row r="13" spans="2:15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/>
    </row>
    <row r="14" spans="2:15" ht="12.75">
      <c r="B14" s="4" t="s">
        <v>13</v>
      </c>
      <c r="C14" s="5">
        <f>'[1]Janeiro'!$E$288</f>
        <v>1.6352818671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'[1]Julho'!$E$636</f>
        <v>2.8</v>
      </c>
      <c r="J14" s="5">
        <f>'[1]agosto'!$E$737</f>
        <v>1.76</v>
      </c>
      <c r="K14" s="5">
        <f>'[1]setembro'!$E$802</f>
        <v>113.08</v>
      </c>
      <c r="L14" s="5">
        <f>'[1]outubro'!$E$790</f>
        <v>113.08</v>
      </c>
      <c r="M14" s="5">
        <f>'[1]novembro'!$E$687</f>
        <v>5</v>
      </c>
      <c r="N14" s="5">
        <v>0</v>
      </c>
      <c r="O14" s="16"/>
    </row>
    <row r="15" spans="2:15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6"/>
    </row>
    <row r="16" spans="2:15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6"/>
    </row>
    <row r="17" spans="2:15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6"/>
    </row>
    <row r="18" spans="2:15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>'[1]dezembro'!$F$359</f>
        <v>0.21</v>
      </c>
      <c r="O18" s="16"/>
    </row>
    <row r="19" spans="2:15" ht="12.75">
      <c r="B19" s="4" t="s">
        <v>18</v>
      </c>
      <c r="C19" s="5">
        <f>'[1]Janeiro'!$E$482</f>
        <v>36.4788717064</v>
      </c>
      <c r="D19" s="5">
        <v>0</v>
      </c>
      <c r="E19" s="5">
        <f>'[1]Marco'!$E$575</f>
        <v>44.9152541827</v>
      </c>
      <c r="F19" s="5">
        <f>'[1]Abril'!$E$809</f>
        <v>82.5241569279</v>
      </c>
      <c r="G19" s="5">
        <f>'[1]Maio'!$E$710</f>
        <v>79.0514906178</v>
      </c>
      <c r="H19" s="5">
        <f>'[1]Junho'!$E$663</f>
        <v>21.0152073614</v>
      </c>
      <c r="I19" s="5">
        <f>'[1]Julho'!$E$637</f>
        <v>14.1376026177</v>
      </c>
      <c r="J19" s="5">
        <f>'[1]agosto'!$E$738</f>
        <v>36.8776496375</v>
      </c>
      <c r="K19" s="5">
        <f>'[1]setembro'!$E$803</f>
        <v>24.7097938839</v>
      </c>
      <c r="L19" s="5">
        <f>'[1]outubro'!$E$791</f>
        <v>1282.0594358532</v>
      </c>
      <c r="M19" s="5">
        <f>'[1]novembro'!$E$688</f>
        <v>19.0862679998</v>
      </c>
      <c r="N19" s="5">
        <f>'[1]dezembro'!$F$360</f>
        <v>256.6888325109</v>
      </c>
      <c r="O19" s="16"/>
    </row>
    <row r="20" spans="2:15" ht="12.75">
      <c r="B20" s="4" t="s">
        <v>19</v>
      </c>
      <c r="C20" s="5">
        <f>'[1]Janeiro'!$E$540</f>
        <v>64</v>
      </c>
      <c r="D20" s="5">
        <v>0</v>
      </c>
      <c r="E20" s="5">
        <f>'[1]Marco'!$E$576</f>
        <v>33.6</v>
      </c>
      <c r="F20" s="5">
        <v>0</v>
      </c>
      <c r="G20" s="5">
        <v>0</v>
      </c>
      <c r="H20" s="5">
        <v>0</v>
      </c>
      <c r="I20" s="5">
        <f>'[1]Julho'!$E$638</f>
        <v>14.7</v>
      </c>
      <c r="J20" s="5">
        <v>0</v>
      </c>
      <c r="K20" s="5">
        <f>'[1]setembro'!$E$804</f>
        <v>40</v>
      </c>
      <c r="L20" s="5">
        <f>'[1]outubro'!$E$792</f>
        <v>40</v>
      </c>
      <c r="M20" s="5">
        <v>0</v>
      </c>
      <c r="N20" s="5">
        <v>0</v>
      </c>
      <c r="O20" s="16"/>
    </row>
    <row r="21" spans="2:15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6"/>
    </row>
    <row r="22" spans="2:15" ht="12.75">
      <c r="B22" s="4" t="s">
        <v>21</v>
      </c>
      <c r="C22" s="5">
        <v>0</v>
      </c>
      <c r="D22" s="5">
        <v>0</v>
      </c>
      <c r="E22" s="5">
        <f>'[1]Marco'!$E$577</f>
        <v>6.4</v>
      </c>
      <c r="F22" s="5">
        <v>0</v>
      </c>
      <c r="G22" s="5">
        <v>0</v>
      </c>
      <c r="H22" s="5">
        <v>0</v>
      </c>
      <c r="I22" s="5">
        <v>0</v>
      </c>
      <c r="J22" s="5">
        <f>'[1]agosto'!$E$739</f>
        <v>17.76</v>
      </c>
      <c r="K22" s="5">
        <f>'[1]setembro'!$E$805</f>
        <v>11.84</v>
      </c>
      <c r="L22" s="5">
        <f>'[1]outubro'!$E$793</f>
        <v>6.4</v>
      </c>
      <c r="M22" s="5">
        <f>'[1]novembro'!$E$689</f>
        <v>6.4</v>
      </c>
      <c r="N22" s="5">
        <v>0</v>
      </c>
      <c r="O22" s="16"/>
    </row>
    <row r="23" spans="2:15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/>
    </row>
    <row r="24" spans="2:15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/>
    </row>
    <row r="25" spans="2:15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6"/>
    </row>
    <row r="26" spans="2:15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f>'[1]outubro'!$E$794</f>
        <v>3</v>
      </c>
      <c r="M26" s="5">
        <v>0</v>
      </c>
      <c r="N26" s="5">
        <v>0</v>
      </c>
      <c r="O26" s="16"/>
    </row>
    <row r="27" spans="2:15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/>
    </row>
    <row r="28" spans="2:15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/>
    </row>
    <row r="29" spans="2:15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/>
    </row>
    <row r="30" spans="2:15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/>
    </row>
    <row r="31" spans="2:15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/>
    </row>
    <row r="32" spans="2:15" ht="12.75">
      <c r="B32" s="4" t="s">
        <v>31</v>
      </c>
      <c r="C32" s="5">
        <f>'[1]Janeiro'!$E$798</f>
        <v>107.5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/>
    </row>
    <row r="33" spans="2:15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/>
    </row>
    <row r="34" spans="2:15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6"/>
    </row>
    <row r="35" spans="2:15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6"/>
    </row>
    <row r="36" spans="2:15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/>
    </row>
    <row r="37" spans="2:15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6"/>
    </row>
    <row r="38" spans="2:15" ht="12.75">
      <c r="B38" s="4" t="s">
        <v>37</v>
      </c>
      <c r="C38" s="5">
        <v>324359.48</v>
      </c>
      <c r="D38" s="5">
        <v>325557.28</v>
      </c>
      <c r="E38" s="5">
        <v>291826.7</v>
      </c>
      <c r="F38" s="5">
        <v>276240.45</v>
      </c>
      <c r="G38" s="5">
        <v>276645.45</v>
      </c>
      <c r="H38" s="5">
        <v>354819.07</v>
      </c>
      <c r="I38" s="5">
        <v>330030.74</v>
      </c>
      <c r="J38" s="5">
        <v>319400.94</v>
      </c>
      <c r="K38" s="5">
        <v>301559.88</v>
      </c>
      <c r="L38" s="5">
        <v>301014.03</v>
      </c>
      <c r="M38" s="5">
        <v>303057.57</v>
      </c>
      <c r="N38" s="5">
        <v>302606.09</v>
      </c>
      <c r="O38" s="16"/>
    </row>
    <row r="39" spans="2:15" ht="12.75">
      <c r="B39" s="12" t="s">
        <v>38</v>
      </c>
      <c r="C39" s="5">
        <f>C38*33%</f>
        <v>107038.6284</v>
      </c>
      <c r="D39" s="5">
        <f aca="true" t="shared" si="0" ref="D39:N39">D38*33%</f>
        <v>107433.90240000002</v>
      </c>
      <c r="E39" s="5">
        <f t="shared" si="0"/>
        <v>96302.811</v>
      </c>
      <c r="F39" s="5">
        <f t="shared" si="0"/>
        <v>91159.34850000001</v>
      </c>
      <c r="G39" s="5">
        <f t="shared" si="0"/>
        <v>91292.9985</v>
      </c>
      <c r="H39" s="5">
        <f t="shared" si="0"/>
        <v>117090.29310000001</v>
      </c>
      <c r="I39" s="5">
        <f t="shared" si="0"/>
        <v>108910.1442</v>
      </c>
      <c r="J39" s="5">
        <f t="shared" si="0"/>
        <v>105402.3102</v>
      </c>
      <c r="K39" s="5">
        <f t="shared" si="0"/>
        <v>99514.7604</v>
      </c>
      <c r="L39" s="5">
        <f t="shared" si="0"/>
        <v>99334.62990000001</v>
      </c>
      <c r="M39" s="5">
        <f t="shared" si="0"/>
        <v>100008.99810000001</v>
      </c>
      <c r="N39" s="5">
        <f t="shared" si="0"/>
        <v>99860.00970000001</v>
      </c>
      <c r="O39" s="16"/>
    </row>
    <row r="40" spans="2:15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/>
    </row>
    <row r="41" spans="2:15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/>
    </row>
    <row r="42" spans="2:15" s="19" customFormat="1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18"/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431647.20179429697</v>
      </c>
      <c r="D49" s="5">
        <f aca="true" t="shared" si="1" ref="D49:N49">SUM(D2:D48)</f>
        <v>432991.18240000005</v>
      </c>
      <c r="E49" s="5">
        <f t="shared" si="1"/>
        <v>388255.7862541827</v>
      </c>
      <c r="F49" s="5">
        <f t="shared" si="1"/>
        <v>368437.81427253026</v>
      </c>
      <c r="G49" s="5">
        <f t="shared" si="1"/>
        <v>368017.4999906178</v>
      </c>
      <c r="H49" s="5">
        <f t="shared" si="1"/>
        <v>471938.29946120764</v>
      </c>
      <c r="I49" s="5">
        <f t="shared" si="1"/>
        <v>438972.52180261764</v>
      </c>
      <c r="J49" s="5">
        <f t="shared" si="1"/>
        <v>425314.3307944228</v>
      </c>
      <c r="K49" s="5">
        <f t="shared" si="1"/>
        <v>401345.7945476093</v>
      </c>
      <c r="L49" s="5">
        <f t="shared" si="1"/>
        <v>402892.08495066204</v>
      </c>
      <c r="M49" s="5">
        <f t="shared" si="1"/>
        <v>403159.75436799985</v>
      </c>
      <c r="N49" s="5">
        <f t="shared" si="1"/>
        <v>402722.99853251094</v>
      </c>
    </row>
  </sheetData>
  <sheetProtection selectLockedCells="1" selectUnlockedCells="1"/>
  <printOptions horizontalCentered="1" verticalCentered="1"/>
  <pageMargins left="0.7875" right="0.7875" top="0.9840277777777777" bottom="0.39375" header="0.5118055555555555" footer="0.5118055555555555"/>
  <pageSetup horizontalDpi="300" verticalDpi="300" orientation="landscape" paperSize="9"/>
  <headerFooter alignWithMargins="0">
    <oddHeader>&amp;C&amp;"Arial,Negrito"&amp;12 035 - DEPTO. DE SAÚDE - 2013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0">
      <selection activeCell="P34" sqref="P34:P36"/>
    </sheetView>
  </sheetViews>
  <sheetFormatPr defaultColWidth="9.140625" defaultRowHeight="12.75"/>
  <cols>
    <col min="1" max="1" width="0.13671875" style="0" customWidth="1"/>
    <col min="2" max="2" width="26.00390625" style="22" customWidth="1"/>
    <col min="3" max="8" width="10.7109375" style="22" bestFit="1" customWidth="1"/>
    <col min="9" max="14" width="10.7109375" style="0" bestFit="1" customWidth="1"/>
  </cols>
  <sheetData>
    <row r="1" spans="1:14" ht="12.75">
      <c r="A1" t="s">
        <v>56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5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f>'[1]setembro'!$E$809</f>
        <v>51.7</v>
      </c>
      <c r="L2" s="5">
        <v>0</v>
      </c>
      <c r="M2" s="5">
        <v>0</v>
      </c>
      <c r="N2" s="5">
        <v>0</v>
      </c>
      <c r="O2" s="16"/>
    </row>
    <row r="3" spans="2:15" ht="15">
      <c r="B3" s="4" t="s">
        <v>2</v>
      </c>
      <c r="C3" s="29">
        <v>45.92</v>
      </c>
      <c r="D3" s="29">
        <v>46.22</v>
      </c>
      <c r="E3" s="29">
        <v>54.6</v>
      </c>
      <c r="F3" s="29">
        <v>54.65</v>
      </c>
      <c r="G3" s="29">
        <v>54.6</v>
      </c>
      <c r="H3" s="29">
        <v>116.24</v>
      </c>
      <c r="I3" s="29">
        <v>54.6</v>
      </c>
      <c r="J3" s="29">
        <v>54.6</v>
      </c>
      <c r="K3" s="29">
        <v>147.06</v>
      </c>
      <c r="L3" s="29">
        <v>177.88</v>
      </c>
      <c r="M3" s="29">
        <v>100.83</v>
      </c>
      <c r="N3" s="29">
        <v>208.7</v>
      </c>
      <c r="O3" s="16"/>
    </row>
    <row r="4" spans="2:15" ht="15">
      <c r="B4" s="4" t="s">
        <v>3</v>
      </c>
      <c r="C4" s="28">
        <v>8695.36</v>
      </c>
      <c r="D4" s="28">
        <v>8695.36</v>
      </c>
      <c r="E4" s="28">
        <v>8695.36</v>
      </c>
      <c r="F4" s="28">
        <v>8695.36</v>
      </c>
      <c r="G4" s="28">
        <v>8695.36</v>
      </c>
      <c r="H4" s="28">
        <v>8695.36</v>
      </c>
      <c r="I4" s="28">
        <v>8695.36</v>
      </c>
      <c r="J4" s="28">
        <v>8695.36</v>
      </c>
      <c r="K4" s="28">
        <v>8695.36</v>
      </c>
      <c r="L4" s="28">
        <v>8695.36</v>
      </c>
      <c r="M4" s="28">
        <v>8695.36</v>
      </c>
      <c r="N4" s="28">
        <v>8695.36</v>
      </c>
      <c r="O4" s="16"/>
    </row>
    <row r="5" spans="2:15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16"/>
    </row>
    <row r="6" spans="2:15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6"/>
    </row>
    <row r="7" spans="2:15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/>
    </row>
    <row r="8" spans="2:15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/>
    </row>
    <row r="9" spans="2:15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/>
    </row>
    <row r="10" spans="2:15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/>
    </row>
    <row r="11" spans="2:15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/>
    </row>
    <row r="12" spans="2:15" ht="12.75">
      <c r="B12" s="4" t="s">
        <v>11</v>
      </c>
      <c r="C12" s="5">
        <v>0</v>
      </c>
      <c r="D12" s="5">
        <f>'[1]Fevereiro'!$E$483</f>
        <v>21.0121296391</v>
      </c>
      <c r="E12" s="5">
        <f>'[1]Marco'!$E$453</f>
        <v>47.64</v>
      </c>
      <c r="F12" s="5">
        <v>0</v>
      </c>
      <c r="G12" s="5">
        <v>0</v>
      </c>
      <c r="H12" s="5">
        <f>'[1]Junho'!$E$667</f>
        <v>234.72</v>
      </c>
      <c r="I12" s="5">
        <f>'[1]Julho'!$E$641</f>
        <v>47.64</v>
      </c>
      <c r="J12" s="5">
        <f>'[1]agosto'!$E$748</f>
        <v>45.48</v>
      </c>
      <c r="K12" s="5">
        <v>0</v>
      </c>
      <c r="L12" s="5">
        <f>'[1]outubro'!$E$801</f>
        <v>4.0998508021</v>
      </c>
      <c r="M12" s="5">
        <v>0</v>
      </c>
      <c r="N12" s="5">
        <f>'[1]dezembro'!$F$361</f>
        <v>281.6400097013</v>
      </c>
      <c r="O12" s="16"/>
    </row>
    <row r="13" spans="2:15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/>
    </row>
    <row r="14" spans="2:15" ht="12.75">
      <c r="B14" s="4" t="s">
        <v>13</v>
      </c>
      <c r="C14" s="5">
        <v>0</v>
      </c>
      <c r="D14" s="5">
        <v>0</v>
      </c>
      <c r="E14" s="5">
        <v>0</v>
      </c>
      <c r="F14" s="5">
        <f>'[1]Abril'!$E$812</f>
        <v>4.7499849151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'[1]dezembro'!$F$362</f>
        <v>47.04</v>
      </c>
      <c r="O14" s="16"/>
    </row>
    <row r="15" spans="2:15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6"/>
    </row>
    <row r="16" spans="2:15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6"/>
    </row>
    <row r="17" spans="2:15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6"/>
    </row>
    <row r="18" spans="2:15" ht="12.75">
      <c r="B18" s="4" t="s">
        <v>17</v>
      </c>
      <c r="C18" s="5">
        <v>0</v>
      </c>
      <c r="D18" s="5">
        <v>0</v>
      </c>
      <c r="E18" s="5">
        <v>0</v>
      </c>
      <c r="F18" s="5">
        <f>'[1]Abril'!$E$813</f>
        <v>2300</v>
      </c>
      <c r="G18" s="5">
        <f>'[1]Maio'!$E$716</f>
        <v>600</v>
      </c>
      <c r="H18" s="5">
        <f>'[1]Junho'!$E$668</f>
        <v>18.9874295836</v>
      </c>
      <c r="I18" s="5">
        <f>'[1]Julho'!$E$642</f>
        <v>40.08</v>
      </c>
      <c r="J18" s="5">
        <v>0</v>
      </c>
      <c r="K18" s="5">
        <v>0</v>
      </c>
      <c r="L18" s="5">
        <f>'[1]outubro'!$E$803</f>
        <v>389.12</v>
      </c>
      <c r="M18" s="5">
        <f>'[1]novembro'!$E$691</f>
        <v>713.43</v>
      </c>
      <c r="N18" s="5">
        <v>0</v>
      </c>
      <c r="O18" s="16"/>
    </row>
    <row r="19" spans="2:15" ht="12.75">
      <c r="B19" s="4" t="s">
        <v>18</v>
      </c>
      <c r="C19" s="5">
        <v>0</v>
      </c>
      <c r="D19" s="5">
        <v>0</v>
      </c>
      <c r="E19" s="5">
        <f>'[1]Marco'!$E$454</f>
        <v>39.9840145999</v>
      </c>
      <c r="F19" s="5">
        <f>'[1]Abril'!$E$814</f>
        <v>87.5909504004</v>
      </c>
      <c r="G19" s="5">
        <v>0</v>
      </c>
      <c r="H19" s="5">
        <v>0</v>
      </c>
      <c r="I19" s="5">
        <f>'[1]Julho'!$E$643</f>
        <v>2.74</v>
      </c>
      <c r="J19" s="5">
        <f>'[1]agosto'!$E$750</f>
        <v>54.177698736</v>
      </c>
      <c r="K19" s="5">
        <f>'[1]setembro'!$E$811</f>
        <v>66.2387195746</v>
      </c>
      <c r="L19" s="5">
        <f>'[1]outubro'!$E$804</f>
        <v>18.2394358532</v>
      </c>
      <c r="M19" s="5">
        <v>0</v>
      </c>
      <c r="N19" s="5">
        <v>0</v>
      </c>
      <c r="O19" s="16"/>
    </row>
    <row r="20" spans="2:15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/>
    </row>
    <row r="21" spans="2:15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f>'[1]outubro'!$E$805</f>
        <v>15.2</v>
      </c>
      <c r="M21" s="5">
        <v>0</v>
      </c>
      <c r="N21" s="5">
        <v>0</v>
      </c>
      <c r="O21" s="16"/>
    </row>
    <row r="22" spans="2:15" ht="12.75">
      <c r="B22" s="4" t="s">
        <v>21</v>
      </c>
      <c r="C22" s="5">
        <f>'[1]Janeiro'!$E$588</f>
        <v>21.2</v>
      </c>
      <c r="D22" s="5">
        <v>0</v>
      </c>
      <c r="E22" s="5">
        <f>'[1]Marco'!$E$455</f>
        <v>6.4</v>
      </c>
      <c r="F22" s="5">
        <f>'[1]Abril'!$E$815</f>
        <v>18.6576190476</v>
      </c>
      <c r="G22" s="5">
        <v>0</v>
      </c>
      <c r="H22" s="5">
        <v>0</v>
      </c>
      <c r="I22" s="5">
        <v>0</v>
      </c>
      <c r="J22" s="5">
        <f>'[1]agosto'!$E$751</f>
        <v>14.8</v>
      </c>
      <c r="K22" s="5">
        <f>'[1]setembro'!$E$812</f>
        <v>14.8</v>
      </c>
      <c r="L22" s="5">
        <f>'[1]outubro'!$E$806</f>
        <v>6.4</v>
      </c>
      <c r="M22" s="5">
        <v>0</v>
      </c>
      <c r="N22" s="5">
        <v>0</v>
      </c>
      <c r="O22" s="16"/>
    </row>
    <row r="23" spans="2:15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/>
    </row>
    <row r="24" spans="2:15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/>
    </row>
    <row r="25" spans="2:15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f>'[1]agosto'!$E$749</f>
        <v>530.8215499063</v>
      </c>
      <c r="K25" s="5">
        <f>'[1]setembro'!$E$810</f>
        <v>3981.1616242971</v>
      </c>
      <c r="L25" s="5">
        <f>'[1]outubro'!$E$802</f>
        <v>9289.3771233599</v>
      </c>
      <c r="M25" s="5">
        <f>'[1]novembro'!$E$690</f>
        <v>16986.2895970009</v>
      </c>
      <c r="N25" s="5">
        <f>'[1]dezembro'!$F$363</f>
        <v>8493.1447985005</v>
      </c>
      <c r="O25" s="16"/>
    </row>
    <row r="26" spans="2:15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f>'[1]Maio'!$E$717</f>
        <v>238.6255986738</v>
      </c>
      <c r="H26" s="5">
        <f>'[1]Junho'!$E$669</f>
        <v>108677.579412089</v>
      </c>
      <c r="I26" s="5">
        <f>'[1]Julho'!$E$645</f>
        <v>17622.2600668901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/>
    </row>
    <row r="27" spans="2:15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'[1]Julho'!$E$644</f>
        <v>9266.4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/>
    </row>
    <row r="28" spans="2:15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>'[1]outubro'!$E$807</f>
        <v>33.826596</v>
      </c>
      <c r="M28" s="5">
        <v>0</v>
      </c>
      <c r="N28" s="5">
        <f>'[1]dezembro'!$F$364</f>
        <v>86.174</v>
      </c>
      <c r="O28" s="16"/>
    </row>
    <row r="29" spans="2:15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/>
    </row>
    <row r="30" spans="2:15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/>
    </row>
    <row r="31" spans="2:15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/>
    </row>
    <row r="32" spans="2:15" ht="12.75">
      <c r="B32" s="4" t="s">
        <v>31</v>
      </c>
      <c r="C32" s="5">
        <f>'[1]Janeiro'!$E$787</f>
        <v>1158</v>
      </c>
      <c r="D32" s="5">
        <v>0</v>
      </c>
      <c r="E32" s="5">
        <f>'[1]Marco'!$E$456</f>
        <v>696</v>
      </c>
      <c r="F32" s="5">
        <f>'[1]Abril'!$E$816</f>
        <v>160</v>
      </c>
      <c r="G32" s="5">
        <v>0</v>
      </c>
      <c r="H32" s="5">
        <v>0</v>
      </c>
      <c r="I32" s="5">
        <v>0</v>
      </c>
      <c r="J32" s="5">
        <f>'[1]agosto'!$E$752</f>
        <v>870</v>
      </c>
      <c r="K32" s="5">
        <v>0</v>
      </c>
      <c r="L32" s="5">
        <f>'[1]outubro'!$E$808</f>
        <v>477</v>
      </c>
      <c r="M32" s="5">
        <v>0</v>
      </c>
      <c r="N32" s="5">
        <v>0</v>
      </c>
      <c r="O32" s="16"/>
    </row>
    <row r="33" spans="2:15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/>
    </row>
    <row r="34" spans="2:15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6"/>
    </row>
    <row r="35" spans="2:15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6"/>
    </row>
    <row r="36" spans="2:15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/>
    </row>
    <row r="37" spans="2:15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6"/>
    </row>
    <row r="38" spans="2:15" ht="12.75">
      <c r="B38" s="4" t="s">
        <v>37</v>
      </c>
      <c r="C38" s="5">
        <v>338417.64</v>
      </c>
      <c r="D38" s="5">
        <v>371891.42</v>
      </c>
      <c r="E38" s="5">
        <v>402408.21</v>
      </c>
      <c r="F38" s="5">
        <v>395750.09</v>
      </c>
      <c r="G38" s="5">
        <v>428791.95</v>
      </c>
      <c r="H38" s="5">
        <v>530863.05</v>
      </c>
      <c r="I38" s="5">
        <v>522581.98</v>
      </c>
      <c r="J38" s="5">
        <v>458426.82</v>
      </c>
      <c r="K38" s="5">
        <v>412335.83</v>
      </c>
      <c r="L38" s="5">
        <v>403115.59</v>
      </c>
      <c r="M38" s="5">
        <v>425304.39</v>
      </c>
      <c r="N38" s="5">
        <v>458012.96</v>
      </c>
      <c r="O38" s="16"/>
    </row>
    <row r="39" spans="2:15" ht="12.75">
      <c r="B39" s="12" t="s">
        <v>38</v>
      </c>
      <c r="C39" s="5">
        <f>C38*33%</f>
        <v>111677.8212</v>
      </c>
      <c r="D39" s="5">
        <f aca="true" t="shared" si="0" ref="D39:N39">D38*33%</f>
        <v>122724.1686</v>
      </c>
      <c r="E39" s="5">
        <f t="shared" si="0"/>
        <v>132794.70930000002</v>
      </c>
      <c r="F39" s="5">
        <f t="shared" si="0"/>
        <v>130597.52970000001</v>
      </c>
      <c r="G39" s="5">
        <f t="shared" si="0"/>
        <v>141501.34350000002</v>
      </c>
      <c r="H39" s="5">
        <f t="shared" si="0"/>
        <v>175184.80650000004</v>
      </c>
      <c r="I39" s="5">
        <f t="shared" si="0"/>
        <v>172452.0534</v>
      </c>
      <c r="J39" s="5">
        <f t="shared" si="0"/>
        <v>151280.8506</v>
      </c>
      <c r="K39" s="5">
        <f t="shared" si="0"/>
        <v>136070.82390000002</v>
      </c>
      <c r="L39" s="5">
        <f t="shared" si="0"/>
        <v>133028.1447</v>
      </c>
      <c r="M39" s="5">
        <f t="shared" si="0"/>
        <v>140350.4487</v>
      </c>
      <c r="N39" s="5">
        <f t="shared" si="0"/>
        <v>151144.27680000002</v>
      </c>
      <c r="O39" s="16"/>
    </row>
    <row r="40" spans="2:15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/>
    </row>
    <row r="41" spans="2:15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/>
    </row>
    <row r="42" spans="2:15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16"/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f>'[1]Junho'!$E$670</f>
        <v>218.1003246753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20" t="s">
        <v>47</v>
      </c>
      <c r="C49" s="5">
        <f>SUM(C2:C48)</f>
        <v>460015.9412</v>
      </c>
      <c r="D49" s="5">
        <f aca="true" t="shared" si="1" ref="D49:N49">SUM(D2:D48)</f>
        <v>503378.18072963913</v>
      </c>
      <c r="E49" s="5">
        <f t="shared" si="1"/>
        <v>544742.9033145999</v>
      </c>
      <c r="F49" s="5">
        <f t="shared" si="1"/>
        <v>537668.6282543631</v>
      </c>
      <c r="G49" s="5">
        <f t="shared" si="1"/>
        <v>579881.8790986738</v>
      </c>
      <c r="H49" s="5">
        <f t="shared" si="1"/>
        <v>824008.843666348</v>
      </c>
      <c r="I49" s="5">
        <f t="shared" si="1"/>
        <v>730763.1134668901</v>
      </c>
      <c r="J49" s="5">
        <f t="shared" si="1"/>
        <v>619972.9098486423</v>
      </c>
      <c r="K49" s="5">
        <f t="shared" si="1"/>
        <v>561362.9742438718</v>
      </c>
      <c r="L49" s="5">
        <f t="shared" si="1"/>
        <v>555250.2377060152</v>
      </c>
      <c r="M49" s="5">
        <f t="shared" si="1"/>
        <v>592150.748297001</v>
      </c>
      <c r="N49" s="5">
        <f t="shared" si="1"/>
        <v>626969.2956082019</v>
      </c>
    </row>
  </sheetData>
  <sheetProtection selectLockedCells="1" selectUnlockedCells="1"/>
  <printOptions horizontalCentered="1" verticalCentered="1"/>
  <pageMargins left="0.7875" right="0.7875" top="0.9840277777777777" bottom="0.39375" header="0.5118055555555555" footer="0.5118055555555555"/>
  <pageSetup horizontalDpi="300" verticalDpi="300" orientation="landscape" paperSize="9"/>
  <headerFooter alignWithMargins="0">
    <oddHeader>&amp;C&amp;"Arial,Negrito"&amp;12 040-COVISA - 2013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57</v>
      </c>
      <c r="B1" s="2" t="s">
        <v>0</v>
      </c>
      <c r="C1" s="11">
        <v>41640</v>
      </c>
      <c r="D1" s="11">
        <v>41671</v>
      </c>
      <c r="E1" s="11">
        <v>41699</v>
      </c>
      <c r="F1" s="11">
        <v>41730</v>
      </c>
      <c r="G1" s="11">
        <v>41760</v>
      </c>
      <c r="H1" s="11">
        <v>41791</v>
      </c>
      <c r="I1" s="11">
        <v>41821</v>
      </c>
      <c r="J1" s="11">
        <v>41852</v>
      </c>
      <c r="K1" s="11">
        <v>41883</v>
      </c>
      <c r="L1" s="11">
        <v>41913</v>
      </c>
      <c r="M1" s="11">
        <v>41944</v>
      </c>
      <c r="N1" s="11">
        <v>41974</v>
      </c>
    </row>
    <row r="2" spans="2:14" ht="12.75">
      <c r="B2" s="4" t="s">
        <v>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2:14" ht="12.75">
      <c r="B3" s="4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2:14" ht="12.75">
      <c r="B4" s="4" t="s">
        <v>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2:14" ht="12.75">
      <c r="B5" s="4" t="s">
        <v>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2:14" ht="12.75">
      <c r="B6" s="4" t="s">
        <v>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2:14" ht="12.75">
      <c r="B7" s="4" t="s">
        <v>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2:14" ht="12.75"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2:14" ht="12.75">
      <c r="B9" s="4" t="s">
        <v>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2:14" ht="12.75">
      <c r="B10" s="4" t="s">
        <v>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2.75">
      <c r="B11" s="4" t="s">
        <v>10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2:14" ht="12.75">
      <c r="B12" s="4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2:14" ht="12.75">
      <c r="B13" s="4" t="s">
        <v>12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2:14" ht="12.75"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2:14" ht="12.75"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2:14" ht="12.75"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2:14" ht="12.75">
      <c r="B17" s="4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t="12.75"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4" t="s">
        <v>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2:14" ht="12.75">
      <c r="B22" s="4" t="s">
        <v>21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2:14" ht="12.7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2.7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2:14" ht="12.7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2:14" ht="12.75">
      <c r="B26" s="4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2:14" ht="12.7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2.7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2:14" ht="12.75">
      <c r="B29" s="4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2:14" ht="12.75">
      <c r="B30" s="4" t="s">
        <v>29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2:14" ht="12.75"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2:14" ht="12.75">
      <c r="B32" s="4" t="s">
        <v>31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t="12.75">
      <c r="B33" s="4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t="12.75">
      <c r="B34" s="4" t="s">
        <v>33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2:14" ht="12.75">
      <c r="B35" s="4" t="s">
        <v>34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2:14" ht="12.75">
      <c r="B36" s="4" t="s">
        <v>35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2:14" ht="12.75">
      <c r="B37" s="4" t="s">
        <v>36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2.75">
      <c r="B38" s="4" t="s">
        <v>37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2:14" ht="12.75">
      <c r="B39" s="12" t="s">
        <v>38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2:14" ht="12.75">
      <c r="B40" s="4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2:14" ht="12.75">
      <c r="B41" s="4" t="s">
        <v>40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2:14" ht="12.75">
      <c r="B42" s="4" t="s">
        <v>41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2:14" ht="12.75">
      <c r="B43" s="4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2:14" ht="12.75">
      <c r="B44" s="4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2:14" ht="12.75">
      <c r="B45" s="4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2:14" ht="12.75">
      <c r="B46" s="4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2:14" ht="12.75">
      <c r="B47" s="4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2.75">
      <c r="B48" s="4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2:14" ht="12.75">
      <c r="B49" s="7" t="s">
        <v>47</v>
      </c>
      <c r="C49" s="5">
        <f>SUM(C2:C48)</f>
        <v>0</v>
      </c>
      <c r="D49" s="5">
        <f aca="true" t="shared" si="0" ref="D49:N49">SUM(D2:D48)</f>
        <v>0</v>
      </c>
      <c r="E49" s="5">
        <f t="shared" si="0"/>
        <v>0</v>
      </c>
      <c r="F49" s="5">
        <f t="shared" si="0"/>
        <v>0</v>
      </c>
      <c r="G49" s="5">
        <f t="shared" si="0"/>
        <v>0</v>
      </c>
      <c r="H49" s="5">
        <f t="shared" si="0"/>
        <v>0</v>
      </c>
      <c r="I49" s="5">
        <f t="shared" si="0"/>
        <v>0</v>
      </c>
      <c r="J49" s="5">
        <f t="shared" si="0"/>
        <v>0</v>
      </c>
      <c r="K49" s="5">
        <f t="shared" si="0"/>
        <v>0</v>
      </c>
      <c r="L49" s="5">
        <f t="shared" si="0"/>
        <v>0</v>
      </c>
      <c r="M49" s="5">
        <f t="shared" si="0"/>
        <v>0</v>
      </c>
      <c r="N49" s="5">
        <f t="shared" si="0"/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90"/>
  <headerFooter alignWithMargins="0">
    <oddHeader>&amp;C&amp;"Arial,Negrito"&amp;12UNIDADE DE PERICIA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1283642</cp:lastModifiedBy>
  <cp:lastPrinted>2014-03-14T17:57:59Z</cp:lastPrinted>
  <dcterms:created xsi:type="dcterms:W3CDTF">2016-02-10T18:08:49Z</dcterms:created>
  <dcterms:modified xsi:type="dcterms:W3CDTF">2016-09-14T14:15:57Z</dcterms:modified>
  <cp:category/>
  <cp:version/>
  <cp:contentType/>
  <cp:contentStatus/>
</cp:coreProperties>
</file>