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867" firstSheet="3" activeTab="7"/>
  </bookViews>
  <sheets>
    <sheet name="TOTAL DISTRITO LESTE" sheetId="1" r:id="rId1"/>
    <sheet name="066-CEVI" sheetId="2" r:id="rId2"/>
    <sheet name="069 - CAPS CRIAD" sheetId="3" r:id="rId3"/>
    <sheet name="074-CS. CENTRO" sheetId="4" r:id="rId4"/>
    <sheet name="0170-DISTRITO  LESTE" sheetId="5" r:id="rId5"/>
    <sheet name="0171-PS Centro" sheetId="6" r:id="rId6"/>
    <sheet name="0172- SAD LESTE" sheetId="7" r:id="rId7"/>
    <sheet name="0175-VISA LESTE" sheetId="8" r:id="rId8"/>
    <sheet name="0176-CS.ANTONIO COSTA-CONCEICAO" sheetId="9" r:id="rId9"/>
    <sheet name="0177-CS. SOUSAS" sheetId="10" r:id="rId10"/>
    <sheet name="0178 -CS. TAQUARAL" sheetId="11" r:id="rId11"/>
    <sheet name="0179 -CS. 31 DE MARCO" sheetId="12" r:id="rId12"/>
    <sheet name="0180-CS. SAO QUIRINO" sheetId="13" r:id="rId13"/>
    <sheet name="0181-CS. JOAQUIM EGIDIO" sheetId="14" r:id="rId14"/>
    <sheet name="0182- CS COSTA E SILVA" sheetId="15" r:id="rId15"/>
    <sheet name="0184-CARLOS GOMES" sheetId="16" r:id="rId16"/>
    <sheet name="0185-CS. BOA ESPERANCA" sheetId="17" r:id="rId17"/>
    <sheet name="0186- CRI" sheetId="18" r:id="rId18"/>
  </sheets>
  <definedNames/>
  <calcPr calcMode="manual" fullCalcOnLoad="1"/>
</workbook>
</file>

<file path=xl/sharedStrings.xml><?xml version="1.0" encoding="utf-8"?>
<sst xmlns="http://schemas.openxmlformats.org/spreadsheetml/2006/main" count="899" uniqueCount="66">
  <si>
    <t>Alimentos</t>
  </si>
  <si>
    <t>Água</t>
  </si>
  <si>
    <t>Aluguel de Imóveis</t>
  </si>
  <si>
    <t>Combustível</t>
  </si>
  <si>
    <t>Confecções</t>
  </si>
  <si>
    <t>Energia</t>
  </si>
  <si>
    <t>Enfermagem</t>
  </si>
  <si>
    <t>Homeopatia</t>
  </si>
  <si>
    <t>Impressos</t>
  </si>
  <si>
    <t>Imuno/Vacinas</t>
  </si>
  <si>
    <t>Lanches e Refeições</t>
  </si>
  <si>
    <t>Material de Campanha</t>
  </si>
  <si>
    <t>Material de Escritório</t>
  </si>
  <si>
    <t>Material de Informática</t>
  </si>
  <si>
    <t>Material de Laboratório</t>
  </si>
  <si>
    <t>Material de Limpeza</t>
  </si>
  <si>
    <t>Material de Manutenção</t>
  </si>
  <si>
    <t>Material de Raio X</t>
  </si>
  <si>
    <t>Material Combate Dengue</t>
  </si>
  <si>
    <t>Material Permanente</t>
  </si>
  <si>
    <t>Medicamentos</t>
  </si>
  <si>
    <t>Ostomia</t>
  </si>
  <si>
    <t>Outros</t>
  </si>
  <si>
    <t>Pessoal de Limpeza</t>
  </si>
  <si>
    <t>Pessoal de Segurança</t>
  </si>
  <si>
    <t>Produtos Manipulados</t>
  </si>
  <si>
    <t>Reabilitação Física</t>
  </si>
  <si>
    <t>Salários</t>
  </si>
  <si>
    <t>Saúde Bucal</t>
  </si>
  <si>
    <t>Sub Judice</t>
  </si>
  <si>
    <t>Telefone</t>
  </si>
  <si>
    <t>Terapia Ocupacional</t>
  </si>
  <si>
    <t>TOTAL</t>
  </si>
  <si>
    <t>Salários -  C.Ferreira</t>
  </si>
  <si>
    <t>Transporte - Manutenção</t>
  </si>
  <si>
    <t>CEVI</t>
  </si>
  <si>
    <t>CAPS,CRIAD</t>
  </si>
  <si>
    <t>DISTRITO LESTE</t>
  </si>
  <si>
    <t>CS CENTRO</t>
  </si>
  <si>
    <t>OS CENTRO</t>
  </si>
  <si>
    <t>SAD LESTE</t>
  </si>
  <si>
    <t>VISA LESTE</t>
  </si>
  <si>
    <t>ANTONIO,CONCEICAO</t>
  </si>
  <si>
    <t>SOUSAS</t>
  </si>
  <si>
    <t>TAQUARAL</t>
  </si>
  <si>
    <t>31 DE MARCO</t>
  </si>
  <si>
    <t>QUIRINO</t>
  </si>
  <si>
    <t>JOAQUIM EGIDIO</t>
  </si>
  <si>
    <t>COSTA E SILVA</t>
  </si>
  <si>
    <t>CARLOS GOMES</t>
  </si>
  <si>
    <t>BOA ESPERANÇA</t>
  </si>
  <si>
    <t>Dietas e Suplemento alimentar</t>
  </si>
  <si>
    <t>Manutenção de Veiculos</t>
  </si>
  <si>
    <t>MATERIAL e SERVIÇOS/MÊS</t>
  </si>
  <si>
    <t>Aluguel de Veiculos</t>
  </si>
  <si>
    <t>Contratos - Rede</t>
  </si>
  <si>
    <t>Contratos - Laboratório</t>
  </si>
  <si>
    <t>Material Seg. Trabalho</t>
  </si>
  <si>
    <t>Medicamentos Zoonoses</t>
  </si>
  <si>
    <t>Outros Adesivagem</t>
  </si>
  <si>
    <t>Outros Serviços</t>
  </si>
  <si>
    <t>Serviços</t>
  </si>
  <si>
    <t>Telefonia Movel</t>
  </si>
  <si>
    <t>Zoonoses</t>
  </si>
  <si>
    <t>Previdencia/beneficos</t>
  </si>
  <si>
    <t>cri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</si>
</sst>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_ ;\-#,##0.00\ "/>
    <numFmt numFmtId="173" formatCode="[$-416]dddd\,\ d&quot; de &quot;mmmm&quot; de &quot;yyyy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9" fontId="0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9" fontId="4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9" fontId="3" fillId="0" borderId="10" xfId="0" applyNumberFormat="1" applyFont="1" applyBorder="1" applyAlignment="1">
      <alignment/>
    </xf>
    <xf numFmtId="17" fontId="3" fillId="0" borderId="10" xfId="0" applyNumberFormat="1" applyFont="1" applyBorder="1" applyAlignment="1">
      <alignment horizontal="center"/>
    </xf>
    <xf numFmtId="39" fontId="40" fillId="33" borderId="10" xfId="0" applyNumberFormat="1" applyFont="1" applyFill="1" applyBorder="1" applyAlignment="1">
      <alignment/>
    </xf>
    <xf numFmtId="39" fontId="4" fillId="33" borderId="10" xfId="0" applyNumberFormat="1" applyFont="1" applyFill="1" applyBorder="1" applyAlignment="1" quotePrefix="1">
      <alignment/>
    </xf>
    <xf numFmtId="172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P49"/>
  <sheetViews>
    <sheetView zoomScalePageLayoutView="0" workbookViewId="0" topLeftCell="A1">
      <pane ySplit="1" topLeftCell="A16" activePane="bottomLeft" state="frozen"/>
      <selection pane="topLeft" activeCell="A1" sqref="A1"/>
      <selection pane="bottomLeft" activeCell="C41" sqref="C41:O41"/>
    </sheetView>
  </sheetViews>
  <sheetFormatPr defaultColWidth="9.140625" defaultRowHeight="12.75"/>
  <cols>
    <col min="1" max="1" width="0.85546875" style="0" customWidth="1"/>
    <col min="2" max="2" width="26.00390625" style="0" customWidth="1"/>
    <col min="3" max="6" width="12.28125" style="0" customWidth="1"/>
    <col min="7" max="9" width="11.7109375" style="0" customWidth="1"/>
    <col min="10" max="10" width="12.421875" style="0" customWidth="1"/>
    <col min="11" max="11" width="12.140625" style="0" customWidth="1"/>
    <col min="12" max="12" width="13.140625" style="0" customWidth="1"/>
    <col min="13" max="13" width="12.57421875" style="0" customWidth="1"/>
    <col min="14" max="14" width="12.28125" style="0" customWidth="1"/>
    <col min="15" max="15" width="13.421875" style="0" customWidth="1"/>
    <col min="16" max="16" width="12.28125" style="0" bestFit="1" customWidth="1"/>
  </cols>
  <sheetData>
    <row r="1" spans="2:14" ht="12.75">
      <c r="B1" s="2" t="s">
        <v>53</v>
      </c>
      <c r="C1" s="3">
        <v>40909</v>
      </c>
      <c r="D1" s="3">
        <v>40940</v>
      </c>
      <c r="E1" s="3">
        <v>40969</v>
      </c>
      <c r="F1" s="3">
        <v>41000</v>
      </c>
      <c r="G1" s="3">
        <v>41030</v>
      </c>
      <c r="H1" s="3">
        <v>41061</v>
      </c>
      <c r="I1" s="3">
        <v>41091</v>
      </c>
      <c r="J1" s="3">
        <v>41122</v>
      </c>
      <c r="K1" s="3">
        <v>41153</v>
      </c>
      <c r="L1" s="3">
        <v>41183</v>
      </c>
      <c r="M1" s="3">
        <v>41214</v>
      </c>
      <c r="N1" s="3">
        <v>41244</v>
      </c>
    </row>
    <row r="2" spans="2:14" ht="12.75" customHeight="1">
      <c r="B2" s="4" t="s">
        <v>0</v>
      </c>
      <c r="C2" s="5">
        <f>'066-CEVI'!C2+'069 - CAPS CRIAD'!C2+'074-CS. CENTRO'!C2+'0170-DISTRITO  LESTE'!C2+'0171-PS Centro'!C2+'0172- SAD LESTE'!C2+'0175-VISA LESTE'!C2+'0176-CS.ANTONIO COSTA-CONCEICAO'!C2+'0177-CS. SOUSAS'!C2+'0178 -CS. TAQUARAL'!C2+'0179 -CS. 31 DE MARCO'!C2+'0180-CS. SAO QUIRINO'!C2+'0181-CS. JOAQUIM EGIDIO'!C2+'0182- CS COSTA E SILVA'!C2+'0184-CARLOS GOMES'!C2+'0185-CS. BOA ESPERANCA'!C2+'0186- CRI'!C2</f>
        <v>208.86000000000004</v>
      </c>
      <c r="D2" s="5">
        <f>'066-CEVI'!D2+'069 - CAPS CRIAD'!D2+'074-CS. CENTRO'!D2+'0170-DISTRITO  LESTE'!D2+'0171-PS Centro'!D2+'0172- SAD LESTE'!D2+'0175-VISA LESTE'!D2+'0176-CS.ANTONIO COSTA-CONCEICAO'!D2+'0177-CS. SOUSAS'!D2+'0178 -CS. TAQUARAL'!D2+'0179 -CS. 31 DE MARCO'!D2+'0180-CS. SAO QUIRINO'!D2+'0181-CS. JOAQUIM EGIDIO'!D2+'0182- CS COSTA E SILVA'!D2+'0184-CARLOS GOMES'!D2+'0185-CS. BOA ESPERANCA'!D2+'0186- CRI'!D2</f>
        <v>59.59</v>
      </c>
      <c r="E2" s="5">
        <f>'066-CEVI'!E2+'069 - CAPS CRIAD'!E2+'074-CS. CENTRO'!E2+'0170-DISTRITO  LESTE'!E2+'0171-PS Centro'!E2+'0172- SAD LESTE'!E2+'0175-VISA LESTE'!E2+'0176-CS.ANTONIO COSTA-CONCEICAO'!E2+'0177-CS. SOUSAS'!E2+'0178 -CS. TAQUARAL'!E2+'0179 -CS. 31 DE MARCO'!E2+'0180-CS. SAO QUIRINO'!E2+'0181-CS. JOAQUIM EGIDIO'!E2+'0182- CS COSTA E SILVA'!E2+'0184-CARLOS GOMES'!E2+'0185-CS. BOA ESPERANCA'!E2+'0186- CRI'!E2</f>
        <v>443.48999999999995</v>
      </c>
      <c r="F2" s="5">
        <f>'066-CEVI'!F2+'069 - CAPS CRIAD'!F2+'074-CS. CENTRO'!F2+'0170-DISTRITO  LESTE'!F2+'0171-PS Centro'!F2+'0172- SAD LESTE'!F2+'0175-VISA LESTE'!F2+'0176-CS.ANTONIO COSTA-CONCEICAO'!F2+'0177-CS. SOUSAS'!F2+'0178 -CS. TAQUARAL'!F2+'0179 -CS. 31 DE MARCO'!F2+'0180-CS. SAO QUIRINO'!F2+'0181-CS. JOAQUIM EGIDIO'!F2+'0182- CS COSTA E SILVA'!F2+'0184-CARLOS GOMES'!F2+'0185-CS. BOA ESPERANCA'!F2+'0186- CRI'!F2</f>
        <v>1.09</v>
      </c>
      <c r="G2" s="5">
        <f>'066-CEVI'!G2+'069 - CAPS CRIAD'!G2+'074-CS. CENTRO'!G2+'0170-DISTRITO  LESTE'!G2+'0171-PS Centro'!G2+'0172- SAD LESTE'!G2+'0175-VISA LESTE'!G2+'0176-CS.ANTONIO COSTA-CONCEICAO'!G2+'0177-CS. SOUSAS'!G2+'0178 -CS. TAQUARAL'!G2+'0179 -CS. 31 DE MARCO'!G2+'0180-CS. SAO QUIRINO'!G2+'0181-CS. JOAQUIM EGIDIO'!G2+'0182- CS COSTA E SILVA'!G2+'0184-CARLOS GOMES'!G2+'0185-CS. BOA ESPERANCA'!G2+'0186- CRI'!G2</f>
        <v>0</v>
      </c>
      <c r="H2" s="5">
        <f>'066-CEVI'!H2+'069 - CAPS CRIAD'!H2+'074-CS. CENTRO'!H2+'0170-DISTRITO  LESTE'!H2+'0171-PS Centro'!H2+'0172- SAD LESTE'!H2+'0175-VISA LESTE'!H2+'0176-CS.ANTONIO COSTA-CONCEICAO'!H2+'0177-CS. SOUSAS'!H2+'0178 -CS. TAQUARAL'!H2+'0179 -CS. 31 DE MARCO'!H2+'0180-CS. SAO QUIRINO'!H2+'0181-CS. JOAQUIM EGIDIO'!H2+'0182- CS COSTA E SILVA'!H2+'0184-CARLOS GOMES'!H2+'0185-CS. BOA ESPERANCA'!H2+'0186- CRI'!H2</f>
        <v>52.35</v>
      </c>
      <c r="I2" s="5">
        <f>'066-CEVI'!I2+'069 - CAPS CRIAD'!I2+'074-CS. CENTRO'!I2+'0170-DISTRITO  LESTE'!I2+'0171-PS Centro'!I2+'0172- SAD LESTE'!I2+'0175-VISA LESTE'!I2+'0176-CS.ANTONIO COSTA-CONCEICAO'!I2+'0177-CS. SOUSAS'!I2+'0178 -CS. TAQUARAL'!I2+'0179 -CS. 31 DE MARCO'!I2+'0180-CS. SAO QUIRINO'!I2+'0181-CS. JOAQUIM EGIDIO'!I2+'0182- CS COSTA E SILVA'!I2+'0184-CARLOS GOMES'!I2+'0185-CS. BOA ESPERANCA'!I2+'0186- CRI'!I2</f>
        <v>365.8</v>
      </c>
      <c r="J2" s="5">
        <f>'066-CEVI'!J2+'069 - CAPS CRIAD'!J2+'074-CS. CENTRO'!J2+'0170-DISTRITO  LESTE'!J2+'0171-PS Centro'!J2+'0172- SAD LESTE'!J2+'0175-VISA LESTE'!J2+'0176-CS.ANTONIO COSTA-CONCEICAO'!J2+'0177-CS. SOUSAS'!J2+'0178 -CS. TAQUARAL'!J2+'0179 -CS. 31 DE MARCO'!J2+'0180-CS. SAO QUIRINO'!J2+'0181-CS. JOAQUIM EGIDIO'!J2+'0182- CS COSTA E SILVA'!J2+'0184-CARLOS GOMES'!J2+'0185-CS. BOA ESPERANCA'!J2+'0186- CRI'!J2</f>
        <v>84.68</v>
      </c>
      <c r="K2" s="5">
        <f>'066-CEVI'!K2+'069 - CAPS CRIAD'!K2+'074-CS. CENTRO'!K2+'0170-DISTRITO  LESTE'!K2+'0171-PS Centro'!K2+'0172- SAD LESTE'!K2+'0175-VISA LESTE'!K2+'0176-CS.ANTONIO COSTA-CONCEICAO'!K2+'0177-CS. SOUSAS'!K2+'0178 -CS. TAQUARAL'!K2+'0179 -CS. 31 DE MARCO'!K2+'0180-CS. SAO QUIRINO'!K2+'0181-CS. JOAQUIM EGIDIO'!K2+'0182- CS COSTA E SILVA'!K2+'0184-CARLOS GOMES'!K2+'0185-CS. BOA ESPERANCA'!K2+'0186- CRI'!K2</f>
        <v>87.96</v>
      </c>
      <c r="L2" s="5">
        <f>'066-CEVI'!L2+'069 - CAPS CRIAD'!L2+'074-CS. CENTRO'!L2+'0170-DISTRITO  LESTE'!L2+'0171-PS Centro'!L2+'0172- SAD LESTE'!L2+'0175-VISA LESTE'!L2+'0176-CS.ANTONIO COSTA-CONCEICAO'!L2+'0177-CS. SOUSAS'!L2+'0178 -CS. TAQUARAL'!L2+'0179 -CS. 31 DE MARCO'!L2+'0180-CS. SAO QUIRINO'!L2+'0181-CS. JOAQUIM EGIDIO'!L2+'0182- CS COSTA E SILVA'!L2+'0184-CARLOS GOMES'!L2+'0185-CS. BOA ESPERANCA'!L2+'0186- CRI'!L2</f>
        <v>450.88000000000005</v>
      </c>
      <c r="M2" s="5">
        <f>'066-CEVI'!M2+'069 - CAPS CRIAD'!M2+'074-CS. CENTRO'!M2+'0170-DISTRITO  LESTE'!M2+'0171-PS Centro'!M2+'0172- SAD LESTE'!M2+'0175-VISA LESTE'!M2+'0176-CS.ANTONIO COSTA-CONCEICAO'!M2+'0177-CS. SOUSAS'!M2+'0178 -CS. TAQUARAL'!M2+'0179 -CS. 31 DE MARCO'!M2+'0180-CS. SAO QUIRINO'!M2+'0181-CS. JOAQUIM EGIDIO'!M2+'0182- CS COSTA E SILVA'!M2+'0184-CARLOS GOMES'!M2+'0185-CS. BOA ESPERANCA'!M2+'0186- CRI'!M2</f>
        <v>629.6</v>
      </c>
      <c r="N2" s="5">
        <f>'066-CEVI'!N2+'069 - CAPS CRIAD'!N2+'074-CS. CENTRO'!N2+'0170-DISTRITO  LESTE'!N2+'0171-PS Centro'!N2+'0172- SAD LESTE'!N2+'0175-VISA LESTE'!N2+'0176-CS.ANTONIO COSTA-CONCEICAO'!N2+'0177-CS. SOUSAS'!N2+'0178 -CS. TAQUARAL'!N2+'0179 -CS. 31 DE MARCO'!N2+'0180-CS. SAO QUIRINO'!N2+'0181-CS. JOAQUIM EGIDIO'!N2+'0182- CS COSTA E SILVA'!N2+'0184-CARLOS GOMES'!N2+'0185-CS. BOA ESPERANCA'!N2+'0186- CRI'!N2</f>
        <v>0</v>
      </c>
    </row>
    <row r="3" spans="2:14" ht="12.75">
      <c r="B3" s="4" t="s">
        <v>1</v>
      </c>
      <c r="C3" s="5">
        <f>'066-CEVI'!C3+'069 - CAPS CRIAD'!C3+'074-CS. CENTRO'!C3+'0170-DISTRITO  LESTE'!C3+'0171-PS Centro'!C3+'0172- SAD LESTE'!C3+'0175-VISA LESTE'!C3+'0176-CS.ANTONIO COSTA-CONCEICAO'!C3+'0177-CS. SOUSAS'!C3+'0178 -CS. TAQUARAL'!C3+'0179 -CS. 31 DE MARCO'!C3+'0180-CS. SAO QUIRINO'!C3+'0181-CS. JOAQUIM EGIDIO'!C3+'0182- CS COSTA E SILVA'!C3+'0184-CARLOS GOMES'!C3+'0185-CS. BOA ESPERANCA'!C3+'0186- CRI'!C3</f>
        <v>21339.660000000003</v>
      </c>
      <c r="D3" s="5">
        <f>'066-CEVI'!D3+'069 - CAPS CRIAD'!D3+'074-CS. CENTRO'!D3+'0170-DISTRITO  LESTE'!D3+'0171-PS Centro'!D3+'0172- SAD LESTE'!D3+'0175-VISA LESTE'!D3+'0176-CS.ANTONIO COSTA-CONCEICAO'!D3+'0177-CS. SOUSAS'!D3+'0178 -CS. TAQUARAL'!D3+'0179 -CS. 31 DE MARCO'!D3+'0180-CS. SAO QUIRINO'!D3+'0181-CS. JOAQUIM EGIDIO'!D3+'0182- CS COSTA E SILVA'!D3+'0184-CARLOS GOMES'!D3+'0185-CS. BOA ESPERANCA'!D3+'0186- CRI'!D3</f>
        <v>26807.030000000002</v>
      </c>
      <c r="E3" s="5">
        <f>'066-CEVI'!E3+'069 - CAPS CRIAD'!E3+'074-CS. CENTRO'!E3+'0170-DISTRITO  LESTE'!E3+'0171-PS Centro'!E3+'0172- SAD LESTE'!E3+'0175-VISA LESTE'!E3+'0176-CS.ANTONIO COSTA-CONCEICAO'!E3+'0177-CS. SOUSAS'!E3+'0178 -CS. TAQUARAL'!E3+'0179 -CS. 31 DE MARCO'!E3+'0180-CS. SAO QUIRINO'!E3+'0181-CS. JOAQUIM EGIDIO'!E3+'0182- CS COSTA E SILVA'!E3+'0184-CARLOS GOMES'!E3+'0185-CS. BOA ESPERANCA'!E3+'0186- CRI'!E3</f>
        <v>16039.379999999997</v>
      </c>
      <c r="F3" s="5">
        <f>'066-CEVI'!F3+'069 - CAPS CRIAD'!F3+'074-CS. CENTRO'!F3+'0170-DISTRITO  LESTE'!F3+'0171-PS Centro'!F3+'0172- SAD LESTE'!F3+'0175-VISA LESTE'!F3+'0176-CS.ANTONIO COSTA-CONCEICAO'!F3+'0177-CS. SOUSAS'!F3+'0178 -CS. TAQUARAL'!F3+'0179 -CS. 31 DE MARCO'!F3+'0180-CS. SAO QUIRINO'!F3+'0181-CS. JOAQUIM EGIDIO'!F3+'0182- CS COSTA E SILVA'!F3+'0184-CARLOS GOMES'!F3+'0185-CS. BOA ESPERANCA'!F3+'0186- CRI'!F3</f>
        <v>18878.670000000002</v>
      </c>
      <c r="G3" s="5">
        <f>'066-CEVI'!G3+'069 - CAPS CRIAD'!G3+'074-CS. CENTRO'!G3+'0170-DISTRITO  LESTE'!G3+'0171-PS Centro'!G3+'0172- SAD LESTE'!G3+'0175-VISA LESTE'!G3+'0176-CS.ANTONIO COSTA-CONCEICAO'!G3+'0177-CS. SOUSAS'!G3+'0178 -CS. TAQUARAL'!G3+'0179 -CS. 31 DE MARCO'!G3+'0180-CS. SAO QUIRINO'!G3+'0181-CS. JOAQUIM EGIDIO'!G3+'0182- CS COSTA E SILVA'!G3+'0184-CARLOS GOMES'!G3+'0185-CS. BOA ESPERANCA'!G3+'0186- CRI'!G3</f>
        <v>22942.663000000004</v>
      </c>
      <c r="H3" s="5">
        <f>'066-CEVI'!H3+'069 - CAPS CRIAD'!H3+'074-CS. CENTRO'!H3+'0170-DISTRITO  LESTE'!H3+'0171-PS Centro'!H3+'0172- SAD LESTE'!H3+'0175-VISA LESTE'!H3+'0176-CS.ANTONIO COSTA-CONCEICAO'!H3+'0177-CS. SOUSAS'!H3+'0178 -CS. TAQUARAL'!H3+'0179 -CS. 31 DE MARCO'!H3+'0180-CS. SAO QUIRINO'!H3+'0181-CS. JOAQUIM EGIDIO'!H3+'0182- CS COSTA E SILVA'!H3+'0184-CARLOS GOMES'!H3+'0185-CS. BOA ESPERANCA'!H3+'0186- CRI'!H3</f>
        <v>24667.97</v>
      </c>
      <c r="I3" s="5">
        <f>'066-CEVI'!I3+'069 - CAPS CRIAD'!I3+'074-CS. CENTRO'!I3+'0170-DISTRITO  LESTE'!I3+'0171-PS Centro'!I3+'0172- SAD LESTE'!I3+'0175-VISA LESTE'!I3+'0176-CS.ANTONIO COSTA-CONCEICAO'!I3+'0177-CS. SOUSAS'!I3+'0178 -CS. TAQUARAL'!I3+'0179 -CS. 31 DE MARCO'!I3+'0180-CS. SAO QUIRINO'!I3+'0181-CS. JOAQUIM EGIDIO'!I3+'0182- CS COSTA E SILVA'!I3+'0184-CARLOS GOMES'!I3+'0185-CS. BOA ESPERANCA'!I3+'0186- CRI'!I3</f>
        <v>17177.31</v>
      </c>
      <c r="J3" s="5">
        <f>'066-CEVI'!J3+'069 - CAPS CRIAD'!J3+'074-CS. CENTRO'!J3+'0170-DISTRITO  LESTE'!J3+'0171-PS Centro'!J3+'0172- SAD LESTE'!J3+'0175-VISA LESTE'!J3+'0176-CS.ANTONIO COSTA-CONCEICAO'!J3+'0177-CS. SOUSAS'!J3+'0178 -CS. TAQUARAL'!J3+'0179 -CS. 31 DE MARCO'!J3+'0180-CS. SAO QUIRINO'!J3+'0181-CS. JOAQUIM EGIDIO'!J3+'0182- CS COSTA E SILVA'!J3+'0184-CARLOS GOMES'!J3+'0185-CS. BOA ESPERANCA'!J3+'0186- CRI'!J3</f>
        <v>19611.71</v>
      </c>
      <c r="K3" s="5">
        <f>'066-CEVI'!K3+'069 - CAPS CRIAD'!K3+'074-CS. CENTRO'!K3+'0170-DISTRITO  LESTE'!K3+'0171-PS Centro'!K3+'0172- SAD LESTE'!K3+'0175-VISA LESTE'!K3+'0176-CS.ANTONIO COSTA-CONCEICAO'!K3+'0177-CS. SOUSAS'!K3+'0178 -CS. TAQUARAL'!K3+'0179 -CS. 31 DE MARCO'!K3+'0180-CS. SAO QUIRINO'!K3+'0181-CS. JOAQUIM EGIDIO'!K3+'0182- CS COSTA E SILVA'!K3+'0184-CARLOS GOMES'!K3+'0185-CS. BOA ESPERANCA'!K3+'0186- CRI'!K3</f>
        <v>25799.97</v>
      </c>
      <c r="L3" s="5">
        <f>'066-CEVI'!L3+'069 - CAPS CRIAD'!L3+'074-CS. CENTRO'!L3+'0170-DISTRITO  LESTE'!L3+'0171-PS Centro'!L3+'0172- SAD LESTE'!L3+'0175-VISA LESTE'!L3+'0176-CS.ANTONIO COSTA-CONCEICAO'!L3+'0177-CS. SOUSAS'!L3+'0178 -CS. TAQUARAL'!L3+'0179 -CS. 31 DE MARCO'!L3+'0180-CS. SAO QUIRINO'!L3+'0181-CS. JOAQUIM EGIDIO'!L3+'0182- CS COSTA E SILVA'!L3+'0184-CARLOS GOMES'!L3+'0185-CS. BOA ESPERANCA'!L3+'0186- CRI'!L3</f>
        <v>27007.010000000002</v>
      </c>
      <c r="M3" s="5">
        <f>'066-CEVI'!M3+'069 - CAPS CRIAD'!M3+'074-CS. CENTRO'!M3+'0170-DISTRITO  LESTE'!M3+'0171-PS Centro'!M3+'0172- SAD LESTE'!M3+'0175-VISA LESTE'!M3+'0176-CS.ANTONIO COSTA-CONCEICAO'!M3+'0177-CS. SOUSAS'!M3+'0178 -CS. TAQUARAL'!M3+'0179 -CS. 31 DE MARCO'!M3+'0180-CS. SAO QUIRINO'!M3+'0181-CS. JOAQUIM EGIDIO'!M3+'0182- CS COSTA E SILVA'!M3+'0184-CARLOS GOMES'!M3+'0185-CS. BOA ESPERANCA'!M3+'0186- CRI'!M3</f>
        <v>25259.49</v>
      </c>
      <c r="N3" s="5">
        <f>'066-CEVI'!N3+'069 - CAPS CRIAD'!N3+'074-CS. CENTRO'!N3+'0170-DISTRITO  LESTE'!N3+'0171-PS Centro'!N3+'0172- SAD LESTE'!N3+'0175-VISA LESTE'!N3+'0176-CS.ANTONIO COSTA-CONCEICAO'!N3+'0177-CS. SOUSAS'!N3+'0178 -CS. TAQUARAL'!N3+'0179 -CS. 31 DE MARCO'!N3+'0180-CS. SAO QUIRINO'!N3+'0181-CS. JOAQUIM EGIDIO'!N3+'0182- CS COSTA E SILVA'!N3+'0184-CARLOS GOMES'!N3+'0185-CS. BOA ESPERANCA'!N3+'0186- CRI'!N3</f>
        <v>21811.140000000007</v>
      </c>
    </row>
    <row r="4" spans="2:14" ht="12.75">
      <c r="B4" s="4" t="s">
        <v>2</v>
      </c>
      <c r="C4" s="5">
        <f>'066-CEVI'!C4+'069 - CAPS CRIAD'!C4+'074-CS. CENTRO'!C4+'0170-DISTRITO  LESTE'!C4+'0171-PS Centro'!C4+'0172- SAD LESTE'!C4+'0175-VISA LESTE'!C4+'0176-CS.ANTONIO COSTA-CONCEICAO'!C4+'0177-CS. SOUSAS'!C4+'0178 -CS. TAQUARAL'!C4+'0179 -CS. 31 DE MARCO'!C4+'0180-CS. SAO QUIRINO'!C4+'0181-CS. JOAQUIM EGIDIO'!C4+'0182- CS COSTA E SILVA'!C4+'0184-CARLOS GOMES'!C4+'0185-CS. BOA ESPERANCA'!C4+'0186- CRI'!C4</f>
        <v>10409.5</v>
      </c>
      <c r="D4" s="5">
        <f>'066-CEVI'!D4+'069 - CAPS CRIAD'!D4+'074-CS. CENTRO'!D4+'0170-DISTRITO  LESTE'!D4+'0171-PS Centro'!D4+'0172- SAD LESTE'!D4+'0175-VISA LESTE'!D4+'0176-CS.ANTONIO COSTA-CONCEICAO'!D4+'0177-CS. SOUSAS'!D4+'0178 -CS. TAQUARAL'!D4+'0179 -CS. 31 DE MARCO'!D4+'0180-CS. SAO QUIRINO'!D4+'0181-CS. JOAQUIM EGIDIO'!D4+'0182- CS COSTA E SILVA'!D4+'0184-CARLOS GOMES'!D4+'0185-CS. BOA ESPERANCA'!D4+'0186- CRI'!D4</f>
        <v>10409.5</v>
      </c>
      <c r="E4" s="5">
        <f>'066-CEVI'!E4+'069 - CAPS CRIAD'!E4+'074-CS. CENTRO'!E4+'0170-DISTRITO  LESTE'!E4+'0171-PS Centro'!E4+'0172- SAD LESTE'!E4+'0175-VISA LESTE'!E4+'0176-CS.ANTONIO COSTA-CONCEICAO'!E4+'0177-CS. SOUSAS'!E4+'0178 -CS. TAQUARAL'!E4+'0179 -CS. 31 DE MARCO'!E4+'0180-CS. SAO QUIRINO'!E4+'0181-CS. JOAQUIM EGIDIO'!E4+'0182- CS COSTA E SILVA'!E4+'0184-CARLOS GOMES'!E4+'0185-CS. BOA ESPERANCA'!E4+'0186- CRI'!E4</f>
        <v>10409.5</v>
      </c>
      <c r="F4" s="5">
        <f>'066-CEVI'!F4+'069 - CAPS CRIAD'!F4+'074-CS. CENTRO'!F4+'0170-DISTRITO  LESTE'!F4+'0171-PS Centro'!F4+'0172- SAD LESTE'!F4+'0175-VISA LESTE'!F4+'0176-CS.ANTONIO COSTA-CONCEICAO'!F4+'0177-CS. SOUSAS'!F4+'0178 -CS. TAQUARAL'!F4+'0179 -CS. 31 DE MARCO'!F4+'0180-CS. SAO QUIRINO'!F4+'0181-CS. JOAQUIM EGIDIO'!F4+'0182- CS COSTA E SILVA'!F4+'0184-CARLOS GOMES'!F4+'0185-CS. BOA ESPERANCA'!F4+'0186- CRI'!F4</f>
        <v>10409.5</v>
      </c>
      <c r="G4" s="5">
        <f>'066-CEVI'!G4+'069 - CAPS CRIAD'!G4+'074-CS. CENTRO'!G4+'0170-DISTRITO  LESTE'!G4+'0171-PS Centro'!G4+'0172- SAD LESTE'!G4+'0175-VISA LESTE'!G4+'0176-CS.ANTONIO COSTA-CONCEICAO'!G4+'0177-CS. SOUSAS'!G4+'0178 -CS. TAQUARAL'!G4+'0179 -CS. 31 DE MARCO'!G4+'0180-CS. SAO QUIRINO'!G4+'0181-CS. JOAQUIM EGIDIO'!G4+'0182- CS COSTA E SILVA'!G4+'0184-CARLOS GOMES'!G4+'0185-CS. BOA ESPERANCA'!G4+'0186- CRI'!G4</f>
        <v>10409.5</v>
      </c>
      <c r="H4" s="5">
        <f>'066-CEVI'!H4+'069 - CAPS CRIAD'!H4+'074-CS. CENTRO'!H4+'0170-DISTRITO  LESTE'!H4+'0171-PS Centro'!H4+'0172- SAD LESTE'!H4+'0175-VISA LESTE'!H4+'0176-CS.ANTONIO COSTA-CONCEICAO'!H4+'0177-CS. SOUSAS'!H4+'0178 -CS. TAQUARAL'!H4+'0179 -CS. 31 DE MARCO'!H4+'0180-CS. SAO QUIRINO'!H4+'0181-CS. JOAQUIM EGIDIO'!H4+'0182- CS COSTA E SILVA'!H4+'0184-CARLOS GOMES'!H4+'0185-CS. BOA ESPERANCA'!H4+'0186- CRI'!H4</f>
        <v>10409.5</v>
      </c>
      <c r="I4" s="5">
        <f>'066-CEVI'!I4+'069 - CAPS CRIAD'!I4+'074-CS. CENTRO'!I4+'0170-DISTRITO  LESTE'!I4+'0171-PS Centro'!I4+'0172- SAD LESTE'!I4+'0175-VISA LESTE'!I4+'0176-CS.ANTONIO COSTA-CONCEICAO'!I4+'0177-CS. SOUSAS'!I4+'0178 -CS. TAQUARAL'!I4+'0179 -CS. 31 DE MARCO'!I4+'0180-CS. SAO QUIRINO'!I4+'0181-CS. JOAQUIM EGIDIO'!I4+'0182- CS COSTA E SILVA'!I4+'0184-CARLOS GOMES'!I4+'0185-CS. BOA ESPERANCA'!I4+'0186- CRI'!I4</f>
        <v>10409.5</v>
      </c>
      <c r="J4" s="5">
        <f>'066-CEVI'!J4+'069 - CAPS CRIAD'!J4+'074-CS. CENTRO'!J4+'0170-DISTRITO  LESTE'!J4+'0171-PS Centro'!J4+'0172- SAD LESTE'!J4+'0175-VISA LESTE'!J4+'0176-CS.ANTONIO COSTA-CONCEICAO'!J4+'0177-CS. SOUSAS'!J4+'0178 -CS. TAQUARAL'!J4+'0179 -CS. 31 DE MARCO'!J4+'0180-CS. SAO QUIRINO'!J4+'0181-CS. JOAQUIM EGIDIO'!J4+'0182- CS COSTA E SILVA'!J4+'0184-CARLOS GOMES'!J4+'0185-CS. BOA ESPERANCA'!J4+'0186- CRI'!J4</f>
        <v>76593.5</v>
      </c>
      <c r="K4" s="5">
        <f>'066-CEVI'!K4+'069 - CAPS CRIAD'!K4+'074-CS. CENTRO'!K4+'0170-DISTRITO  LESTE'!K4+'0171-PS Centro'!K4+'0172- SAD LESTE'!K4+'0175-VISA LESTE'!K4+'0176-CS.ANTONIO COSTA-CONCEICAO'!K4+'0177-CS. SOUSAS'!K4+'0178 -CS. TAQUARAL'!K4+'0179 -CS. 31 DE MARCO'!K4+'0180-CS. SAO QUIRINO'!K4+'0181-CS. JOAQUIM EGIDIO'!K4+'0182- CS COSTA E SILVA'!K4+'0184-CARLOS GOMES'!K4+'0185-CS. BOA ESPERANCA'!K4+'0186- CRI'!K4</f>
        <v>76593.5</v>
      </c>
      <c r="L4" s="5">
        <f>'066-CEVI'!L4+'069 - CAPS CRIAD'!L4+'074-CS. CENTRO'!L4+'0170-DISTRITO  LESTE'!L4+'0171-PS Centro'!L4+'0172- SAD LESTE'!L4+'0175-VISA LESTE'!L4+'0176-CS.ANTONIO COSTA-CONCEICAO'!L4+'0177-CS. SOUSAS'!L4+'0178 -CS. TAQUARAL'!L4+'0179 -CS. 31 DE MARCO'!L4+'0180-CS. SAO QUIRINO'!L4+'0181-CS. JOAQUIM EGIDIO'!L4+'0182- CS COSTA E SILVA'!L4+'0184-CARLOS GOMES'!L4+'0185-CS. BOA ESPERANCA'!L4+'0186- CRI'!L4</f>
        <v>76593.5</v>
      </c>
      <c r="M4" s="5">
        <f>'066-CEVI'!M4+'069 - CAPS CRIAD'!M4+'074-CS. CENTRO'!M4+'0170-DISTRITO  LESTE'!M4+'0171-PS Centro'!M4+'0172- SAD LESTE'!M4+'0175-VISA LESTE'!M4+'0176-CS.ANTONIO COSTA-CONCEICAO'!M4+'0177-CS. SOUSAS'!M4+'0178 -CS. TAQUARAL'!M4+'0179 -CS. 31 DE MARCO'!M4+'0180-CS. SAO QUIRINO'!M4+'0181-CS. JOAQUIM EGIDIO'!M4+'0182- CS COSTA E SILVA'!M4+'0184-CARLOS GOMES'!M4+'0185-CS. BOA ESPERANCA'!M4+'0186- CRI'!M4</f>
        <v>76593.5</v>
      </c>
      <c r="N4" s="5">
        <f>'066-CEVI'!N4+'069 - CAPS CRIAD'!N4+'074-CS. CENTRO'!N4+'0170-DISTRITO  LESTE'!N4+'0171-PS Centro'!N4+'0172- SAD LESTE'!N4+'0175-VISA LESTE'!N4+'0176-CS.ANTONIO COSTA-CONCEICAO'!N4+'0177-CS. SOUSAS'!N4+'0178 -CS. TAQUARAL'!N4+'0179 -CS. 31 DE MARCO'!N4+'0180-CS. SAO QUIRINO'!N4+'0181-CS. JOAQUIM EGIDIO'!N4+'0182- CS COSTA E SILVA'!N4+'0184-CARLOS GOMES'!N4+'0185-CS. BOA ESPERANCA'!N4+'0186- CRI'!N4</f>
        <v>76593.5</v>
      </c>
    </row>
    <row r="5" spans="2:14" ht="12.75">
      <c r="B5" s="4" t="s">
        <v>54</v>
      </c>
      <c r="C5" s="5">
        <f>'066-CEVI'!C5+'069 - CAPS CRIAD'!C5+'074-CS. CENTRO'!C5+'0170-DISTRITO  LESTE'!C5+'0171-PS Centro'!C5+'0172- SAD LESTE'!C5+'0175-VISA LESTE'!C5+'0176-CS.ANTONIO COSTA-CONCEICAO'!C5+'0177-CS. SOUSAS'!C5+'0178 -CS. TAQUARAL'!C5+'0179 -CS. 31 DE MARCO'!C5+'0180-CS. SAO QUIRINO'!C5+'0181-CS. JOAQUIM EGIDIO'!C5+'0182- CS COSTA E SILVA'!C5+'0184-CARLOS GOMES'!C5+'0185-CS. BOA ESPERANCA'!C5+'0186- CRI'!C5</f>
        <v>0</v>
      </c>
      <c r="D5" s="5">
        <f>'066-CEVI'!D5+'069 - CAPS CRIAD'!D5+'074-CS. CENTRO'!D5+'0170-DISTRITO  LESTE'!D5+'0171-PS Centro'!D5+'0172- SAD LESTE'!D5+'0175-VISA LESTE'!D5+'0176-CS.ANTONIO COSTA-CONCEICAO'!D5+'0177-CS. SOUSAS'!D5+'0178 -CS. TAQUARAL'!D5+'0179 -CS. 31 DE MARCO'!D5+'0180-CS. SAO QUIRINO'!D5+'0181-CS. JOAQUIM EGIDIO'!D5+'0182- CS COSTA E SILVA'!D5+'0184-CARLOS GOMES'!D5+'0185-CS. BOA ESPERANCA'!D5+'0186- CRI'!D5</f>
        <v>0</v>
      </c>
      <c r="E5" s="5">
        <f>'066-CEVI'!E5+'069 - CAPS CRIAD'!E5+'074-CS. CENTRO'!E5+'0170-DISTRITO  LESTE'!E5+'0171-PS Centro'!E5+'0172- SAD LESTE'!E5+'0175-VISA LESTE'!E5+'0176-CS.ANTONIO COSTA-CONCEICAO'!E5+'0177-CS. SOUSAS'!E5+'0178 -CS. TAQUARAL'!E5+'0179 -CS. 31 DE MARCO'!E5+'0180-CS. SAO QUIRINO'!E5+'0181-CS. JOAQUIM EGIDIO'!E5+'0182- CS COSTA E SILVA'!E5+'0184-CARLOS GOMES'!E5+'0185-CS. BOA ESPERANCA'!E5+'0186- CRI'!E5</f>
        <v>0</v>
      </c>
      <c r="F5" s="5">
        <f>'066-CEVI'!F5+'069 - CAPS CRIAD'!F5+'074-CS. CENTRO'!F5+'0170-DISTRITO  LESTE'!F5+'0171-PS Centro'!F5+'0172- SAD LESTE'!F5+'0175-VISA LESTE'!F5+'0176-CS.ANTONIO COSTA-CONCEICAO'!F5+'0177-CS. SOUSAS'!F5+'0178 -CS. TAQUARAL'!F5+'0179 -CS. 31 DE MARCO'!F5+'0180-CS. SAO QUIRINO'!F5+'0181-CS. JOAQUIM EGIDIO'!F5+'0182- CS COSTA E SILVA'!F5+'0184-CARLOS GOMES'!F5+'0185-CS. BOA ESPERANCA'!F5+'0186- CRI'!F5</f>
        <v>0</v>
      </c>
      <c r="G5" s="5">
        <f>'066-CEVI'!G5+'069 - CAPS CRIAD'!G5+'074-CS. CENTRO'!G5+'0170-DISTRITO  LESTE'!G5+'0171-PS Centro'!G5+'0172- SAD LESTE'!G5+'0175-VISA LESTE'!G5+'0176-CS.ANTONIO COSTA-CONCEICAO'!G5+'0177-CS. SOUSAS'!G5+'0178 -CS. TAQUARAL'!G5+'0179 -CS. 31 DE MARCO'!G5+'0180-CS. SAO QUIRINO'!G5+'0181-CS. JOAQUIM EGIDIO'!G5+'0182- CS COSTA E SILVA'!G5+'0184-CARLOS GOMES'!G5+'0185-CS. BOA ESPERANCA'!G5+'0186- CRI'!G5</f>
        <v>0</v>
      </c>
      <c r="H5" s="5">
        <f>'066-CEVI'!H5+'069 - CAPS CRIAD'!H5+'074-CS. CENTRO'!H5+'0170-DISTRITO  LESTE'!H5+'0171-PS Centro'!H5+'0172- SAD LESTE'!H5+'0175-VISA LESTE'!H5+'0176-CS.ANTONIO COSTA-CONCEICAO'!H5+'0177-CS. SOUSAS'!H5+'0178 -CS. TAQUARAL'!H5+'0179 -CS. 31 DE MARCO'!H5+'0180-CS. SAO QUIRINO'!H5+'0181-CS. JOAQUIM EGIDIO'!H5+'0182- CS COSTA E SILVA'!H5+'0184-CARLOS GOMES'!H5+'0185-CS. BOA ESPERANCA'!H5+'0186- CRI'!H5</f>
        <v>0</v>
      </c>
      <c r="I5" s="5">
        <f>'066-CEVI'!I5+'069 - CAPS CRIAD'!I5+'074-CS. CENTRO'!I5+'0170-DISTRITO  LESTE'!I5+'0171-PS Centro'!I5+'0172- SAD LESTE'!I5+'0175-VISA LESTE'!I5+'0176-CS.ANTONIO COSTA-CONCEICAO'!I5+'0177-CS. SOUSAS'!I5+'0178 -CS. TAQUARAL'!I5+'0179 -CS. 31 DE MARCO'!I5+'0180-CS. SAO QUIRINO'!I5+'0181-CS. JOAQUIM EGIDIO'!I5+'0182- CS COSTA E SILVA'!I5+'0184-CARLOS GOMES'!I5+'0185-CS. BOA ESPERANCA'!I5+'0186- CRI'!I5</f>
        <v>0</v>
      </c>
      <c r="J5" s="5">
        <f>'066-CEVI'!J5+'069 - CAPS CRIAD'!J5+'074-CS. CENTRO'!J5+'0170-DISTRITO  LESTE'!J5+'0171-PS Centro'!J5+'0172- SAD LESTE'!J5+'0175-VISA LESTE'!J5+'0176-CS.ANTONIO COSTA-CONCEICAO'!J5+'0177-CS. SOUSAS'!J5+'0178 -CS. TAQUARAL'!J5+'0179 -CS. 31 DE MARCO'!J5+'0180-CS. SAO QUIRINO'!J5+'0181-CS. JOAQUIM EGIDIO'!J5+'0182- CS COSTA E SILVA'!J5+'0184-CARLOS GOMES'!J5+'0185-CS. BOA ESPERANCA'!J5+'0186- CRI'!J5</f>
        <v>0</v>
      </c>
      <c r="K5" s="5">
        <f>'066-CEVI'!K5+'069 - CAPS CRIAD'!K5+'074-CS. CENTRO'!K5+'0170-DISTRITO  LESTE'!K5+'0171-PS Centro'!K5+'0172- SAD LESTE'!K5+'0175-VISA LESTE'!K5+'0176-CS.ANTONIO COSTA-CONCEICAO'!K5+'0177-CS. SOUSAS'!K5+'0178 -CS. TAQUARAL'!K5+'0179 -CS. 31 DE MARCO'!K5+'0180-CS. SAO QUIRINO'!K5+'0181-CS. JOAQUIM EGIDIO'!K5+'0182- CS COSTA E SILVA'!K5+'0184-CARLOS GOMES'!K5+'0185-CS. BOA ESPERANCA'!K5+'0186- CRI'!K5</f>
        <v>0</v>
      </c>
      <c r="L5" s="5">
        <f>'066-CEVI'!L5+'069 - CAPS CRIAD'!L5+'074-CS. CENTRO'!L5+'0170-DISTRITO  LESTE'!L5+'0171-PS Centro'!L5+'0172- SAD LESTE'!L5+'0175-VISA LESTE'!L5+'0176-CS.ANTONIO COSTA-CONCEICAO'!L5+'0177-CS. SOUSAS'!L5+'0178 -CS. TAQUARAL'!L5+'0179 -CS. 31 DE MARCO'!L5+'0180-CS. SAO QUIRINO'!L5+'0181-CS. JOAQUIM EGIDIO'!L5+'0182- CS COSTA E SILVA'!L5+'0184-CARLOS GOMES'!L5+'0185-CS. BOA ESPERANCA'!L5+'0186- CRI'!L5</f>
        <v>0</v>
      </c>
      <c r="M5" s="5">
        <f>'066-CEVI'!M5+'069 - CAPS CRIAD'!M5+'074-CS. CENTRO'!M5+'0170-DISTRITO  LESTE'!M5+'0171-PS Centro'!M5+'0172- SAD LESTE'!M5+'0175-VISA LESTE'!M5+'0176-CS.ANTONIO COSTA-CONCEICAO'!M5+'0177-CS. SOUSAS'!M5+'0178 -CS. TAQUARAL'!M5+'0179 -CS. 31 DE MARCO'!M5+'0180-CS. SAO QUIRINO'!M5+'0181-CS. JOAQUIM EGIDIO'!M5+'0182- CS COSTA E SILVA'!M5+'0184-CARLOS GOMES'!M5+'0185-CS. BOA ESPERANCA'!M5+'0186- CRI'!M5</f>
        <v>0</v>
      </c>
      <c r="N5" s="5">
        <f>'066-CEVI'!N5+'069 - CAPS CRIAD'!N5+'074-CS. CENTRO'!N5+'0170-DISTRITO  LESTE'!N5+'0171-PS Centro'!N5+'0172- SAD LESTE'!N5+'0175-VISA LESTE'!N5+'0176-CS.ANTONIO COSTA-CONCEICAO'!N5+'0177-CS. SOUSAS'!N5+'0178 -CS. TAQUARAL'!N5+'0179 -CS. 31 DE MARCO'!N5+'0180-CS. SAO QUIRINO'!N5+'0181-CS. JOAQUIM EGIDIO'!N5+'0182- CS COSTA E SILVA'!N5+'0184-CARLOS GOMES'!N5+'0185-CS. BOA ESPERANCA'!N5+'0186- CRI'!N5</f>
        <v>0</v>
      </c>
    </row>
    <row r="6" spans="2:14" ht="12.75">
      <c r="B6" s="4" t="s">
        <v>3</v>
      </c>
      <c r="C6" s="5">
        <f>'066-CEVI'!C6+'069 - CAPS CRIAD'!C6+'074-CS. CENTRO'!C6+'0170-DISTRITO  LESTE'!C6+'0171-PS Centro'!C6+'0172- SAD LESTE'!C6+'0175-VISA LESTE'!C6+'0176-CS.ANTONIO COSTA-CONCEICAO'!C6+'0177-CS. SOUSAS'!C6+'0178 -CS. TAQUARAL'!C6+'0179 -CS. 31 DE MARCO'!C6+'0180-CS. SAO QUIRINO'!C6+'0181-CS. JOAQUIM EGIDIO'!C6+'0182- CS COSTA E SILVA'!C6+'0184-CARLOS GOMES'!C6+'0185-CS. BOA ESPERANCA'!C6+'0186- CRI'!C6</f>
        <v>3343.14</v>
      </c>
      <c r="D6" s="5">
        <f>'066-CEVI'!D6+'069 - CAPS CRIAD'!D6+'074-CS. CENTRO'!D6+'0170-DISTRITO  LESTE'!D6+'0171-PS Centro'!D6+'0172- SAD LESTE'!D6+'0175-VISA LESTE'!D6+'0176-CS.ANTONIO COSTA-CONCEICAO'!D6+'0177-CS. SOUSAS'!D6+'0178 -CS. TAQUARAL'!D6+'0179 -CS. 31 DE MARCO'!D6+'0180-CS. SAO QUIRINO'!D6+'0181-CS. JOAQUIM EGIDIO'!D6+'0182- CS COSTA E SILVA'!D6+'0184-CARLOS GOMES'!D6+'0185-CS. BOA ESPERANCA'!D6+'0186- CRI'!D6</f>
        <v>3831.21</v>
      </c>
      <c r="E6" s="5">
        <f>'066-CEVI'!E6+'069 - CAPS CRIAD'!E6+'074-CS. CENTRO'!E6+'0170-DISTRITO  LESTE'!E6+'0171-PS Centro'!E6+'0172- SAD LESTE'!E6+'0175-VISA LESTE'!E6+'0176-CS.ANTONIO COSTA-CONCEICAO'!E6+'0177-CS. SOUSAS'!E6+'0178 -CS. TAQUARAL'!E6+'0179 -CS. 31 DE MARCO'!E6+'0180-CS. SAO QUIRINO'!E6+'0181-CS. JOAQUIM EGIDIO'!E6+'0182- CS COSTA E SILVA'!E6+'0184-CARLOS GOMES'!E6+'0185-CS. BOA ESPERANCA'!E6+'0186- CRI'!E6</f>
        <v>4995.28</v>
      </c>
      <c r="F6" s="5">
        <f>'066-CEVI'!F6+'069 - CAPS CRIAD'!F6+'074-CS. CENTRO'!F6+'0170-DISTRITO  LESTE'!F6+'0171-PS Centro'!F6+'0172- SAD LESTE'!F6+'0175-VISA LESTE'!F6+'0176-CS.ANTONIO COSTA-CONCEICAO'!F6+'0177-CS. SOUSAS'!F6+'0178 -CS. TAQUARAL'!F6+'0179 -CS. 31 DE MARCO'!F6+'0180-CS. SAO QUIRINO'!F6+'0181-CS. JOAQUIM EGIDIO'!F6+'0182- CS COSTA E SILVA'!F6+'0184-CARLOS GOMES'!F6+'0185-CS. BOA ESPERANCA'!F6+'0186- CRI'!F6</f>
        <v>3500.98</v>
      </c>
      <c r="G6" s="5">
        <f>'066-CEVI'!G6+'069 - CAPS CRIAD'!G6+'074-CS. CENTRO'!G6+'0170-DISTRITO  LESTE'!G6+'0171-PS Centro'!G6+'0172- SAD LESTE'!G6+'0175-VISA LESTE'!G6+'0176-CS.ANTONIO COSTA-CONCEICAO'!G6+'0177-CS. SOUSAS'!G6+'0178 -CS. TAQUARAL'!G6+'0179 -CS. 31 DE MARCO'!G6+'0180-CS. SAO QUIRINO'!G6+'0181-CS. JOAQUIM EGIDIO'!G6+'0182- CS COSTA E SILVA'!G6+'0184-CARLOS GOMES'!G6+'0185-CS. BOA ESPERANCA'!G6+'0186- CRI'!G6</f>
        <v>4922.900000000001</v>
      </c>
      <c r="H6" s="5">
        <f>'066-CEVI'!H6+'069 - CAPS CRIAD'!H6+'074-CS. CENTRO'!H6+'0170-DISTRITO  LESTE'!H6+'0171-PS Centro'!H6+'0172- SAD LESTE'!H6+'0175-VISA LESTE'!H6+'0176-CS.ANTONIO COSTA-CONCEICAO'!H6+'0177-CS. SOUSAS'!H6+'0178 -CS. TAQUARAL'!H6+'0179 -CS. 31 DE MARCO'!H6+'0180-CS. SAO QUIRINO'!H6+'0181-CS. JOAQUIM EGIDIO'!H6+'0182- CS COSTA E SILVA'!H6+'0184-CARLOS GOMES'!H6+'0185-CS. BOA ESPERANCA'!H6+'0186- CRI'!H6</f>
        <v>4106.04</v>
      </c>
      <c r="I6" s="5">
        <f>'066-CEVI'!I6+'069 - CAPS CRIAD'!I6+'074-CS. CENTRO'!I6+'0170-DISTRITO  LESTE'!I6+'0171-PS Centro'!I6+'0172- SAD LESTE'!I6+'0175-VISA LESTE'!I6+'0176-CS.ANTONIO COSTA-CONCEICAO'!I6+'0177-CS. SOUSAS'!I6+'0178 -CS. TAQUARAL'!I6+'0179 -CS. 31 DE MARCO'!I6+'0180-CS. SAO QUIRINO'!I6+'0181-CS. JOAQUIM EGIDIO'!I6+'0182- CS COSTA E SILVA'!I6+'0184-CARLOS GOMES'!I6+'0185-CS. BOA ESPERANCA'!I6+'0186- CRI'!I6</f>
        <v>4513.48</v>
      </c>
      <c r="J6" s="5">
        <f>'066-CEVI'!J6+'069 - CAPS CRIAD'!J6+'074-CS. CENTRO'!J6+'0170-DISTRITO  LESTE'!J6+'0171-PS Centro'!J6+'0172- SAD LESTE'!J6+'0175-VISA LESTE'!J6+'0176-CS.ANTONIO COSTA-CONCEICAO'!J6+'0177-CS. SOUSAS'!J6+'0178 -CS. TAQUARAL'!J6+'0179 -CS. 31 DE MARCO'!J6+'0180-CS. SAO QUIRINO'!J6+'0181-CS. JOAQUIM EGIDIO'!J6+'0182- CS COSTA E SILVA'!J6+'0184-CARLOS GOMES'!J6+'0185-CS. BOA ESPERANCA'!J6+'0186- CRI'!J6</f>
        <v>5112.69</v>
      </c>
      <c r="K6" s="5">
        <f>'066-CEVI'!K6+'069 - CAPS CRIAD'!K6+'074-CS. CENTRO'!K6+'0170-DISTRITO  LESTE'!K6+'0171-PS Centro'!K6+'0172- SAD LESTE'!K6+'0175-VISA LESTE'!K6+'0176-CS.ANTONIO COSTA-CONCEICAO'!K6+'0177-CS. SOUSAS'!K6+'0178 -CS. TAQUARAL'!K6+'0179 -CS. 31 DE MARCO'!K6+'0180-CS. SAO QUIRINO'!K6+'0181-CS. JOAQUIM EGIDIO'!K6+'0182- CS COSTA E SILVA'!K6+'0184-CARLOS GOMES'!K6+'0185-CS. BOA ESPERANCA'!K6+'0186- CRI'!K6</f>
        <v>4026.99</v>
      </c>
      <c r="L6" s="5">
        <f>'066-CEVI'!L6+'069 - CAPS CRIAD'!L6+'074-CS. CENTRO'!L6+'0170-DISTRITO  LESTE'!L6+'0171-PS Centro'!L6+'0172- SAD LESTE'!L6+'0175-VISA LESTE'!L6+'0176-CS.ANTONIO COSTA-CONCEICAO'!L6+'0177-CS. SOUSAS'!L6+'0178 -CS. TAQUARAL'!L6+'0179 -CS. 31 DE MARCO'!L6+'0180-CS. SAO QUIRINO'!L6+'0181-CS. JOAQUIM EGIDIO'!L6+'0182- CS COSTA E SILVA'!L6+'0184-CARLOS GOMES'!L6+'0185-CS. BOA ESPERANCA'!L6+'0186- CRI'!L6</f>
        <v>4523.42</v>
      </c>
      <c r="M6" s="5">
        <f>'066-CEVI'!M6+'069 - CAPS CRIAD'!M6+'074-CS. CENTRO'!M6+'0170-DISTRITO  LESTE'!M6+'0171-PS Centro'!M6+'0172- SAD LESTE'!M6+'0175-VISA LESTE'!M6+'0176-CS.ANTONIO COSTA-CONCEICAO'!M6+'0177-CS. SOUSAS'!M6+'0178 -CS. TAQUARAL'!M6+'0179 -CS. 31 DE MARCO'!M6+'0180-CS. SAO QUIRINO'!M6+'0181-CS. JOAQUIM EGIDIO'!M6+'0182- CS COSTA E SILVA'!M6+'0184-CARLOS GOMES'!M6+'0185-CS. BOA ESPERANCA'!M6+'0186- CRI'!M6</f>
        <v>2885.3100000000004</v>
      </c>
      <c r="N6" s="5">
        <f>'066-CEVI'!N6+'069 - CAPS CRIAD'!N6+'074-CS. CENTRO'!N6+'0170-DISTRITO  LESTE'!N6+'0171-PS Centro'!N6+'0172- SAD LESTE'!N6+'0175-VISA LESTE'!N6+'0176-CS.ANTONIO COSTA-CONCEICAO'!N6+'0177-CS. SOUSAS'!N6+'0178 -CS. TAQUARAL'!N6+'0179 -CS. 31 DE MARCO'!N6+'0180-CS. SAO QUIRINO'!N6+'0181-CS. JOAQUIM EGIDIO'!N6+'0182- CS COSTA E SILVA'!N6+'0184-CARLOS GOMES'!N6+'0185-CS. BOA ESPERANCA'!N6+'0186- CRI'!N6</f>
        <v>3771.84</v>
      </c>
    </row>
    <row r="7" spans="2:15" ht="12.75">
      <c r="B7" s="4" t="s">
        <v>4</v>
      </c>
      <c r="C7" s="5">
        <f>'066-CEVI'!C7+'069 - CAPS CRIAD'!C7+'074-CS. CENTRO'!C7+'0170-DISTRITO  LESTE'!C7+'0171-PS Centro'!C7+'0172- SAD LESTE'!C7+'0175-VISA LESTE'!C7+'0176-CS.ANTONIO COSTA-CONCEICAO'!C7+'0177-CS. SOUSAS'!C7+'0178 -CS. TAQUARAL'!C7+'0179 -CS. 31 DE MARCO'!C7+'0180-CS. SAO QUIRINO'!C7+'0181-CS. JOAQUIM EGIDIO'!C7+'0182- CS COSTA E SILVA'!C7+'0184-CARLOS GOMES'!C7+'0185-CS. BOA ESPERANCA'!C7+'0186- CRI'!C7</f>
        <v>0</v>
      </c>
      <c r="D7" s="5">
        <f>'066-CEVI'!D7+'069 - CAPS CRIAD'!D7+'074-CS. CENTRO'!D7+'0170-DISTRITO  LESTE'!D7+'0171-PS Centro'!D7+'0172- SAD LESTE'!D7+'0175-VISA LESTE'!D7+'0176-CS.ANTONIO COSTA-CONCEICAO'!D7+'0177-CS. SOUSAS'!D7+'0178 -CS. TAQUARAL'!D7+'0179 -CS. 31 DE MARCO'!D7+'0180-CS. SAO QUIRINO'!D7+'0181-CS. JOAQUIM EGIDIO'!D7+'0182- CS COSTA E SILVA'!D7+'0184-CARLOS GOMES'!D7+'0185-CS. BOA ESPERANCA'!D7+'0186- CRI'!D7</f>
        <v>0</v>
      </c>
      <c r="E7" s="5">
        <f>'066-CEVI'!E7+'069 - CAPS CRIAD'!E7+'074-CS. CENTRO'!E7+'0170-DISTRITO  LESTE'!E7+'0171-PS Centro'!E7+'0172- SAD LESTE'!E7+'0175-VISA LESTE'!E7+'0176-CS.ANTONIO COSTA-CONCEICAO'!E7+'0177-CS. SOUSAS'!E7+'0178 -CS. TAQUARAL'!E7+'0179 -CS. 31 DE MARCO'!E7+'0180-CS. SAO QUIRINO'!E7+'0181-CS. JOAQUIM EGIDIO'!E7+'0182- CS COSTA E SILVA'!E7+'0184-CARLOS GOMES'!E7+'0185-CS. BOA ESPERANCA'!E7+'0186- CRI'!E7</f>
        <v>169.61</v>
      </c>
      <c r="F7" s="5">
        <f>'066-CEVI'!F7+'069 - CAPS CRIAD'!F7+'074-CS. CENTRO'!F7+'0170-DISTRITO  LESTE'!F7+'0171-PS Centro'!F7+'0172- SAD LESTE'!F7+'0175-VISA LESTE'!F7+'0176-CS.ANTONIO COSTA-CONCEICAO'!F7+'0177-CS. SOUSAS'!F7+'0178 -CS. TAQUARAL'!F7+'0179 -CS. 31 DE MARCO'!F7+'0180-CS. SAO QUIRINO'!F7+'0181-CS. JOAQUIM EGIDIO'!F7+'0182- CS COSTA E SILVA'!F7+'0184-CARLOS GOMES'!F7+'0185-CS. BOA ESPERANCA'!F7+'0186- CRI'!F7</f>
        <v>2.4</v>
      </c>
      <c r="G7" s="5">
        <f>'066-CEVI'!G7+'069 - CAPS CRIAD'!G7+'074-CS. CENTRO'!G7+'0170-DISTRITO  LESTE'!G7+'0171-PS Centro'!G7+'0172- SAD LESTE'!G7+'0175-VISA LESTE'!G7+'0176-CS.ANTONIO COSTA-CONCEICAO'!G7+'0177-CS. SOUSAS'!G7+'0178 -CS. TAQUARAL'!G7+'0179 -CS. 31 DE MARCO'!G7+'0180-CS. SAO QUIRINO'!G7+'0181-CS. JOAQUIM EGIDIO'!G7+'0182- CS COSTA E SILVA'!G7+'0184-CARLOS GOMES'!G7+'0185-CS. BOA ESPERANCA'!G7+'0186- CRI'!G7</f>
        <v>0</v>
      </c>
      <c r="H7" s="5">
        <f>'066-CEVI'!H7+'069 - CAPS CRIAD'!H7+'074-CS. CENTRO'!H7+'0170-DISTRITO  LESTE'!H7+'0171-PS Centro'!H7+'0172- SAD LESTE'!H7+'0175-VISA LESTE'!H7+'0176-CS.ANTONIO COSTA-CONCEICAO'!H7+'0177-CS. SOUSAS'!H7+'0178 -CS. TAQUARAL'!H7+'0179 -CS. 31 DE MARCO'!H7+'0180-CS. SAO QUIRINO'!H7+'0181-CS. JOAQUIM EGIDIO'!H7+'0182- CS COSTA E SILVA'!H7+'0184-CARLOS GOMES'!H7+'0185-CS. BOA ESPERANCA'!H7+'0186- CRI'!H7</f>
        <v>266.12</v>
      </c>
      <c r="I7" s="5">
        <f>'066-CEVI'!I7+'069 - CAPS CRIAD'!I7+'074-CS. CENTRO'!I7+'0170-DISTRITO  LESTE'!I7+'0171-PS Centro'!I7+'0172- SAD LESTE'!I7+'0175-VISA LESTE'!I7+'0176-CS.ANTONIO COSTA-CONCEICAO'!I7+'0177-CS. SOUSAS'!I7+'0178 -CS. TAQUARAL'!I7+'0179 -CS. 31 DE MARCO'!I7+'0180-CS. SAO QUIRINO'!I7+'0181-CS. JOAQUIM EGIDIO'!I7+'0182- CS COSTA E SILVA'!I7+'0184-CARLOS GOMES'!I7+'0185-CS. BOA ESPERANCA'!I7+'0186- CRI'!I7</f>
        <v>0</v>
      </c>
      <c r="J7" s="5">
        <f>'066-CEVI'!J7+'069 - CAPS CRIAD'!J7+'074-CS. CENTRO'!J7+'0170-DISTRITO  LESTE'!J7+'0171-PS Centro'!J7+'0172- SAD LESTE'!J7+'0175-VISA LESTE'!J7+'0176-CS.ANTONIO COSTA-CONCEICAO'!J7+'0177-CS. SOUSAS'!J7+'0178 -CS. TAQUARAL'!J7+'0179 -CS. 31 DE MARCO'!J7+'0180-CS. SAO QUIRINO'!J7+'0181-CS. JOAQUIM EGIDIO'!J7+'0182- CS COSTA E SILVA'!J7+'0184-CARLOS GOMES'!J7+'0185-CS. BOA ESPERANCA'!J7+'0186- CRI'!J7</f>
        <v>259.83</v>
      </c>
      <c r="K7" s="5">
        <f>'066-CEVI'!K7+'069 - CAPS CRIAD'!K7+'074-CS. CENTRO'!K7+'0170-DISTRITO  LESTE'!K7+'0171-PS Centro'!K7+'0172- SAD LESTE'!K7+'0175-VISA LESTE'!K7+'0176-CS.ANTONIO COSTA-CONCEICAO'!K7+'0177-CS. SOUSAS'!K7+'0178 -CS. TAQUARAL'!K7+'0179 -CS. 31 DE MARCO'!K7+'0180-CS. SAO QUIRINO'!K7+'0181-CS. JOAQUIM EGIDIO'!K7+'0182- CS COSTA E SILVA'!K7+'0184-CARLOS GOMES'!K7+'0185-CS. BOA ESPERANCA'!K7+'0186- CRI'!K7</f>
        <v>0</v>
      </c>
      <c r="L7" s="5">
        <f>'066-CEVI'!L7+'069 - CAPS CRIAD'!L7+'074-CS. CENTRO'!L7+'0170-DISTRITO  LESTE'!L7+'0171-PS Centro'!L7+'0172- SAD LESTE'!L7+'0175-VISA LESTE'!L7+'0176-CS.ANTONIO COSTA-CONCEICAO'!L7+'0177-CS. SOUSAS'!L7+'0178 -CS. TAQUARAL'!L7+'0179 -CS. 31 DE MARCO'!L7+'0180-CS. SAO QUIRINO'!L7+'0181-CS. JOAQUIM EGIDIO'!L7+'0182- CS COSTA E SILVA'!L7+'0184-CARLOS GOMES'!L7+'0185-CS. BOA ESPERANCA'!L7+'0186- CRI'!L7</f>
        <v>94.06</v>
      </c>
      <c r="M7" s="5">
        <f>'066-CEVI'!M7+'069 - CAPS CRIAD'!M7+'074-CS. CENTRO'!M7+'0170-DISTRITO  LESTE'!M7+'0171-PS Centro'!M7+'0172- SAD LESTE'!M7+'0175-VISA LESTE'!M7+'0176-CS.ANTONIO COSTA-CONCEICAO'!M7+'0177-CS. SOUSAS'!M7+'0178 -CS. TAQUARAL'!M7+'0179 -CS. 31 DE MARCO'!M7+'0180-CS. SAO QUIRINO'!M7+'0181-CS. JOAQUIM EGIDIO'!M7+'0182- CS COSTA E SILVA'!M7+'0184-CARLOS GOMES'!M7+'0185-CS. BOA ESPERANCA'!M7+'0186- CRI'!M7</f>
        <v>6763.6</v>
      </c>
      <c r="N7" s="5">
        <f>'066-CEVI'!N7+'069 - CAPS CRIAD'!N7+'074-CS. CENTRO'!N7+'0170-DISTRITO  LESTE'!N7+'0171-PS Centro'!N7+'0172- SAD LESTE'!N7+'0175-VISA LESTE'!N7+'0176-CS.ANTONIO COSTA-CONCEICAO'!N7+'0177-CS. SOUSAS'!N7+'0178 -CS. TAQUARAL'!N7+'0179 -CS. 31 DE MARCO'!N7+'0180-CS. SAO QUIRINO'!N7+'0181-CS. JOAQUIM EGIDIO'!N7+'0182- CS COSTA E SILVA'!N7+'0184-CARLOS GOMES'!N7+'0185-CS. BOA ESPERANCA'!N7+'0186- CRI'!N7</f>
        <v>1785.58</v>
      </c>
      <c r="O7" s="17"/>
    </row>
    <row r="8" spans="2:14" ht="12.75">
      <c r="B8" s="4" t="s">
        <v>55</v>
      </c>
      <c r="C8" s="5">
        <f>'066-CEVI'!C8+'069 - CAPS CRIAD'!C8+'074-CS. CENTRO'!C8+'0170-DISTRITO  LESTE'!C8+'0171-PS Centro'!C8+'0172- SAD LESTE'!C8+'0175-VISA LESTE'!C8+'0176-CS.ANTONIO COSTA-CONCEICAO'!C8+'0177-CS. SOUSAS'!C8+'0178 -CS. TAQUARAL'!C8+'0179 -CS. 31 DE MARCO'!C8+'0180-CS. SAO QUIRINO'!C8+'0181-CS. JOAQUIM EGIDIO'!C8+'0182- CS COSTA E SILVA'!C8+'0184-CARLOS GOMES'!C8+'0185-CS. BOA ESPERANCA'!C8+'0186- CRI'!C8</f>
        <v>0</v>
      </c>
      <c r="D8" s="5">
        <f>'066-CEVI'!D8+'069 - CAPS CRIAD'!D8+'074-CS. CENTRO'!D8+'0170-DISTRITO  LESTE'!D8+'0171-PS Centro'!D8+'0172- SAD LESTE'!D8+'0175-VISA LESTE'!D8+'0176-CS.ANTONIO COSTA-CONCEICAO'!D8+'0177-CS. SOUSAS'!D8+'0178 -CS. TAQUARAL'!D8+'0179 -CS. 31 DE MARCO'!D8+'0180-CS. SAO QUIRINO'!D8+'0181-CS. JOAQUIM EGIDIO'!D8+'0182- CS COSTA E SILVA'!D8+'0184-CARLOS GOMES'!D8+'0185-CS. BOA ESPERANCA'!D8+'0186- CRI'!D8</f>
        <v>0</v>
      </c>
      <c r="E8" s="5">
        <f>'066-CEVI'!E8+'069 - CAPS CRIAD'!E8+'074-CS. CENTRO'!E8+'0170-DISTRITO  LESTE'!E8+'0171-PS Centro'!E8+'0172- SAD LESTE'!E8+'0175-VISA LESTE'!E8+'0176-CS.ANTONIO COSTA-CONCEICAO'!E8+'0177-CS. SOUSAS'!E8+'0178 -CS. TAQUARAL'!E8+'0179 -CS. 31 DE MARCO'!E8+'0180-CS. SAO QUIRINO'!E8+'0181-CS. JOAQUIM EGIDIO'!E8+'0182- CS COSTA E SILVA'!E8+'0184-CARLOS GOMES'!E8+'0185-CS. BOA ESPERANCA'!E8+'0186- CRI'!E8</f>
        <v>0</v>
      </c>
      <c r="F8" s="5">
        <f>'066-CEVI'!F8+'069 - CAPS CRIAD'!F8+'074-CS. CENTRO'!F8+'0170-DISTRITO  LESTE'!F8+'0171-PS Centro'!F8+'0172- SAD LESTE'!F8+'0175-VISA LESTE'!F8+'0176-CS.ANTONIO COSTA-CONCEICAO'!F8+'0177-CS. SOUSAS'!F8+'0178 -CS. TAQUARAL'!F8+'0179 -CS. 31 DE MARCO'!F8+'0180-CS. SAO QUIRINO'!F8+'0181-CS. JOAQUIM EGIDIO'!F8+'0182- CS COSTA E SILVA'!F8+'0184-CARLOS GOMES'!F8+'0185-CS. BOA ESPERANCA'!F8+'0186- CRI'!F8</f>
        <v>0</v>
      </c>
      <c r="G8" s="5">
        <f>'066-CEVI'!G8+'069 - CAPS CRIAD'!G8+'074-CS. CENTRO'!G8+'0170-DISTRITO  LESTE'!G8+'0171-PS Centro'!G8+'0172- SAD LESTE'!G8+'0175-VISA LESTE'!G8+'0176-CS.ANTONIO COSTA-CONCEICAO'!G8+'0177-CS. SOUSAS'!G8+'0178 -CS. TAQUARAL'!G8+'0179 -CS. 31 DE MARCO'!G8+'0180-CS. SAO QUIRINO'!G8+'0181-CS. JOAQUIM EGIDIO'!G8+'0182- CS COSTA E SILVA'!G8+'0184-CARLOS GOMES'!G8+'0185-CS. BOA ESPERANCA'!G8+'0186- CRI'!G8</f>
        <v>0</v>
      </c>
      <c r="H8" s="5">
        <f>'066-CEVI'!H8+'069 - CAPS CRIAD'!H8+'074-CS. CENTRO'!H8+'0170-DISTRITO  LESTE'!H8+'0171-PS Centro'!H8+'0172- SAD LESTE'!H8+'0175-VISA LESTE'!H8+'0176-CS.ANTONIO COSTA-CONCEICAO'!H8+'0177-CS. SOUSAS'!H8+'0178 -CS. TAQUARAL'!H8+'0179 -CS. 31 DE MARCO'!H8+'0180-CS. SAO QUIRINO'!H8+'0181-CS. JOAQUIM EGIDIO'!H8+'0182- CS COSTA E SILVA'!H8+'0184-CARLOS GOMES'!H8+'0185-CS. BOA ESPERANCA'!H8+'0186- CRI'!H8</f>
        <v>0</v>
      </c>
      <c r="I8" s="5">
        <f>'066-CEVI'!I8+'069 - CAPS CRIAD'!I8+'074-CS. CENTRO'!I8+'0170-DISTRITO  LESTE'!I8+'0171-PS Centro'!I8+'0172- SAD LESTE'!I8+'0175-VISA LESTE'!I8+'0176-CS.ANTONIO COSTA-CONCEICAO'!I8+'0177-CS. SOUSAS'!I8+'0178 -CS. TAQUARAL'!I8+'0179 -CS. 31 DE MARCO'!I8+'0180-CS. SAO QUIRINO'!I8+'0181-CS. JOAQUIM EGIDIO'!I8+'0182- CS COSTA E SILVA'!I8+'0184-CARLOS GOMES'!I8+'0185-CS. BOA ESPERANCA'!I8+'0186- CRI'!I8</f>
        <v>0</v>
      </c>
      <c r="J8" s="5">
        <f>'066-CEVI'!J8+'069 - CAPS CRIAD'!J8+'074-CS. CENTRO'!J8+'0170-DISTRITO  LESTE'!J8+'0171-PS Centro'!J8+'0172- SAD LESTE'!J8+'0175-VISA LESTE'!J8+'0176-CS.ANTONIO COSTA-CONCEICAO'!J8+'0177-CS. SOUSAS'!J8+'0178 -CS. TAQUARAL'!J8+'0179 -CS. 31 DE MARCO'!J8+'0180-CS. SAO QUIRINO'!J8+'0181-CS. JOAQUIM EGIDIO'!J8+'0182- CS COSTA E SILVA'!J8+'0184-CARLOS GOMES'!J8+'0185-CS. BOA ESPERANCA'!J8+'0186- CRI'!J8</f>
        <v>0</v>
      </c>
      <c r="K8" s="5">
        <f>'066-CEVI'!K8+'069 - CAPS CRIAD'!K8+'074-CS. CENTRO'!K8+'0170-DISTRITO  LESTE'!K8+'0171-PS Centro'!K8+'0172- SAD LESTE'!K8+'0175-VISA LESTE'!K8+'0176-CS.ANTONIO COSTA-CONCEICAO'!K8+'0177-CS. SOUSAS'!K8+'0178 -CS. TAQUARAL'!K8+'0179 -CS. 31 DE MARCO'!K8+'0180-CS. SAO QUIRINO'!K8+'0181-CS. JOAQUIM EGIDIO'!K8+'0182- CS COSTA E SILVA'!K8+'0184-CARLOS GOMES'!K8+'0185-CS. BOA ESPERANCA'!K8+'0186- CRI'!K8</f>
        <v>0</v>
      </c>
      <c r="L8" s="5">
        <f>'066-CEVI'!L8+'069 - CAPS CRIAD'!L8+'074-CS. CENTRO'!L8+'0170-DISTRITO  LESTE'!L8+'0171-PS Centro'!L8+'0172- SAD LESTE'!L8+'0175-VISA LESTE'!L8+'0176-CS.ANTONIO COSTA-CONCEICAO'!L8+'0177-CS. SOUSAS'!L8+'0178 -CS. TAQUARAL'!L8+'0179 -CS. 31 DE MARCO'!L8+'0180-CS. SAO QUIRINO'!L8+'0181-CS. JOAQUIM EGIDIO'!L8+'0182- CS COSTA E SILVA'!L8+'0184-CARLOS GOMES'!L8+'0185-CS. BOA ESPERANCA'!L8+'0186- CRI'!L8</f>
        <v>0</v>
      </c>
      <c r="M8" s="5">
        <f>'066-CEVI'!M8+'069 - CAPS CRIAD'!M8+'074-CS. CENTRO'!M8+'0170-DISTRITO  LESTE'!M8+'0171-PS Centro'!M8+'0172- SAD LESTE'!M8+'0175-VISA LESTE'!M8+'0176-CS.ANTONIO COSTA-CONCEICAO'!M8+'0177-CS. SOUSAS'!M8+'0178 -CS. TAQUARAL'!M8+'0179 -CS. 31 DE MARCO'!M8+'0180-CS. SAO QUIRINO'!M8+'0181-CS. JOAQUIM EGIDIO'!M8+'0182- CS COSTA E SILVA'!M8+'0184-CARLOS GOMES'!M8+'0185-CS. BOA ESPERANCA'!M8+'0186- CRI'!M8</f>
        <v>0</v>
      </c>
      <c r="N8" s="5">
        <f>'066-CEVI'!N8+'069 - CAPS CRIAD'!N8+'074-CS. CENTRO'!N8+'0170-DISTRITO  LESTE'!N8+'0171-PS Centro'!N8+'0172- SAD LESTE'!N8+'0175-VISA LESTE'!N8+'0176-CS.ANTONIO COSTA-CONCEICAO'!N8+'0177-CS. SOUSAS'!N8+'0178 -CS. TAQUARAL'!N8+'0179 -CS. 31 DE MARCO'!N8+'0180-CS. SAO QUIRINO'!N8+'0181-CS. JOAQUIM EGIDIO'!N8+'0182- CS COSTA E SILVA'!N8+'0184-CARLOS GOMES'!N8+'0185-CS. BOA ESPERANCA'!N8+'0186- CRI'!N8</f>
        <v>0</v>
      </c>
    </row>
    <row r="9" spans="2:14" ht="12.75">
      <c r="B9" s="4" t="s">
        <v>56</v>
      </c>
      <c r="C9" s="5">
        <f>'066-CEVI'!C9+'069 - CAPS CRIAD'!C9+'074-CS. CENTRO'!C9+'0170-DISTRITO  LESTE'!C9+'0171-PS Centro'!C9+'0172- SAD LESTE'!C9+'0175-VISA LESTE'!C9+'0176-CS.ANTONIO COSTA-CONCEICAO'!C9+'0177-CS. SOUSAS'!C9+'0178 -CS. TAQUARAL'!C9+'0179 -CS. 31 DE MARCO'!C9+'0180-CS. SAO QUIRINO'!C9+'0181-CS. JOAQUIM EGIDIO'!C9+'0182- CS COSTA E SILVA'!C9+'0184-CARLOS GOMES'!C9+'0185-CS. BOA ESPERANCA'!C9+'0186- CRI'!C9</f>
        <v>0</v>
      </c>
      <c r="D9" s="5">
        <f>'066-CEVI'!D9+'069 - CAPS CRIAD'!D9+'074-CS. CENTRO'!D9+'0170-DISTRITO  LESTE'!D9+'0171-PS Centro'!D9+'0172- SAD LESTE'!D9+'0175-VISA LESTE'!D9+'0176-CS.ANTONIO COSTA-CONCEICAO'!D9+'0177-CS. SOUSAS'!D9+'0178 -CS. TAQUARAL'!D9+'0179 -CS. 31 DE MARCO'!D9+'0180-CS. SAO QUIRINO'!D9+'0181-CS. JOAQUIM EGIDIO'!D9+'0182- CS COSTA E SILVA'!D9+'0184-CARLOS GOMES'!D9+'0185-CS. BOA ESPERANCA'!D9+'0186- CRI'!D9</f>
        <v>0</v>
      </c>
      <c r="E9" s="5">
        <f>'066-CEVI'!E9+'069 - CAPS CRIAD'!E9+'074-CS. CENTRO'!E9+'0170-DISTRITO  LESTE'!E9+'0171-PS Centro'!E9+'0172- SAD LESTE'!E9+'0175-VISA LESTE'!E9+'0176-CS.ANTONIO COSTA-CONCEICAO'!E9+'0177-CS. SOUSAS'!E9+'0178 -CS. TAQUARAL'!E9+'0179 -CS. 31 DE MARCO'!E9+'0180-CS. SAO QUIRINO'!E9+'0181-CS. JOAQUIM EGIDIO'!E9+'0182- CS COSTA E SILVA'!E9+'0184-CARLOS GOMES'!E9+'0185-CS. BOA ESPERANCA'!E9+'0186- CRI'!E9</f>
        <v>0</v>
      </c>
      <c r="F9" s="5">
        <f>'066-CEVI'!F9+'069 - CAPS CRIAD'!F9+'074-CS. CENTRO'!F9+'0170-DISTRITO  LESTE'!F9+'0171-PS Centro'!F9+'0172- SAD LESTE'!F9+'0175-VISA LESTE'!F9+'0176-CS.ANTONIO COSTA-CONCEICAO'!F9+'0177-CS. SOUSAS'!F9+'0178 -CS. TAQUARAL'!F9+'0179 -CS. 31 DE MARCO'!F9+'0180-CS. SAO QUIRINO'!F9+'0181-CS. JOAQUIM EGIDIO'!F9+'0182- CS COSTA E SILVA'!F9+'0184-CARLOS GOMES'!F9+'0185-CS. BOA ESPERANCA'!F9+'0186- CRI'!F9</f>
        <v>0</v>
      </c>
      <c r="G9" s="5">
        <f>'066-CEVI'!G9+'069 - CAPS CRIAD'!G9+'074-CS. CENTRO'!G9+'0170-DISTRITO  LESTE'!G9+'0171-PS Centro'!G9+'0172- SAD LESTE'!G9+'0175-VISA LESTE'!G9+'0176-CS.ANTONIO COSTA-CONCEICAO'!G9+'0177-CS. SOUSAS'!G9+'0178 -CS. TAQUARAL'!G9+'0179 -CS. 31 DE MARCO'!G9+'0180-CS. SAO QUIRINO'!G9+'0181-CS. JOAQUIM EGIDIO'!G9+'0182- CS COSTA E SILVA'!G9+'0184-CARLOS GOMES'!G9+'0185-CS. BOA ESPERANCA'!G9+'0186- CRI'!G9</f>
        <v>0</v>
      </c>
      <c r="H9" s="5">
        <f>'066-CEVI'!H9+'069 - CAPS CRIAD'!H9+'074-CS. CENTRO'!H9+'0170-DISTRITO  LESTE'!H9+'0171-PS Centro'!H9+'0172- SAD LESTE'!H9+'0175-VISA LESTE'!H9+'0176-CS.ANTONIO COSTA-CONCEICAO'!H9+'0177-CS. SOUSAS'!H9+'0178 -CS. TAQUARAL'!H9+'0179 -CS. 31 DE MARCO'!H9+'0180-CS. SAO QUIRINO'!H9+'0181-CS. JOAQUIM EGIDIO'!H9+'0182- CS COSTA E SILVA'!H9+'0184-CARLOS GOMES'!H9+'0185-CS. BOA ESPERANCA'!H9+'0186- CRI'!H9</f>
        <v>0</v>
      </c>
      <c r="I9" s="5">
        <f>'066-CEVI'!I9+'069 - CAPS CRIAD'!I9+'074-CS. CENTRO'!I9+'0170-DISTRITO  LESTE'!I9+'0171-PS Centro'!I9+'0172- SAD LESTE'!I9+'0175-VISA LESTE'!I9+'0176-CS.ANTONIO COSTA-CONCEICAO'!I9+'0177-CS. SOUSAS'!I9+'0178 -CS. TAQUARAL'!I9+'0179 -CS. 31 DE MARCO'!I9+'0180-CS. SAO QUIRINO'!I9+'0181-CS. JOAQUIM EGIDIO'!I9+'0182- CS COSTA E SILVA'!I9+'0184-CARLOS GOMES'!I9+'0185-CS. BOA ESPERANCA'!I9+'0186- CRI'!I9</f>
        <v>0</v>
      </c>
      <c r="J9" s="5">
        <f>'066-CEVI'!J9+'069 - CAPS CRIAD'!J9+'074-CS. CENTRO'!J9+'0170-DISTRITO  LESTE'!J9+'0171-PS Centro'!J9+'0172- SAD LESTE'!J9+'0175-VISA LESTE'!J9+'0176-CS.ANTONIO COSTA-CONCEICAO'!J9+'0177-CS. SOUSAS'!J9+'0178 -CS. TAQUARAL'!J9+'0179 -CS. 31 DE MARCO'!J9+'0180-CS. SAO QUIRINO'!J9+'0181-CS. JOAQUIM EGIDIO'!J9+'0182- CS COSTA E SILVA'!J9+'0184-CARLOS GOMES'!J9+'0185-CS. BOA ESPERANCA'!J9+'0186- CRI'!J9</f>
        <v>0</v>
      </c>
      <c r="K9" s="5">
        <f>'066-CEVI'!K9+'069 - CAPS CRIAD'!K9+'074-CS. CENTRO'!K9+'0170-DISTRITO  LESTE'!K9+'0171-PS Centro'!K9+'0172- SAD LESTE'!K9+'0175-VISA LESTE'!K9+'0176-CS.ANTONIO COSTA-CONCEICAO'!K9+'0177-CS. SOUSAS'!K9+'0178 -CS. TAQUARAL'!K9+'0179 -CS. 31 DE MARCO'!K9+'0180-CS. SAO QUIRINO'!K9+'0181-CS. JOAQUIM EGIDIO'!K9+'0182- CS COSTA E SILVA'!K9+'0184-CARLOS GOMES'!K9+'0185-CS. BOA ESPERANCA'!K9+'0186- CRI'!K9</f>
        <v>0</v>
      </c>
      <c r="L9" s="5">
        <f>'066-CEVI'!L9+'069 - CAPS CRIAD'!L9+'074-CS. CENTRO'!L9+'0170-DISTRITO  LESTE'!L9+'0171-PS Centro'!L9+'0172- SAD LESTE'!L9+'0175-VISA LESTE'!L9+'0176-CS.ANTONIO COSTA-CONCEICAO'!L9+'0177-CS. SOUSAS'!L9+'0178 -CS. TAQUARAL'!L9+'0179 -CS. 31 DE MARCO'!L9+'0180-CS. SAO QUIRINO'!L9+'0181-CS. JOAQUIM EGIDIO'!L9+'0182- CS COSTA E SILVA'!L9+'0184-CARLOS GOMES'!L9+'0185-CS. BOA ESPERANCA'!L9+'0186- CRI'!L9</f>
        <v>0</v>
      </c>
      <c r="M9" s="5">
        <f>'066-CEVI'!M9+'069 - CAPS CRIAD'!M9+'074-CS. CENTRO'!M9+'0170-DISTRITO  LESTE'!M9+'0171-PS Centro'!M9+'0172- SAD LESTE'!M9+'0175-VISA LESTE'!M9+'0176-CS.ANTONIO COSTA-CONCEICAO'!M9+'0177-CS. SOUSAS'!M9+'0178 -CS. TAQUARAL'!M9+'0179 -CS. 31 DE MARCO'!M9+'0180-CS. SAO QUIRINO'!M9+'0181-CS. JOAQUIM EGIDIO'!M9+'0182- CS COSTA E SILVA'!M9+'0184-CARLOS GOMES'!M9+'0185-CS. BOA ESPERANCA'!M9+'0186- CRI'!M9</f>
        <v>0</v>
      </c>
      <c r="N9" s="5">
        <f>'066-CEVI'!N9+'069 - CAPS CRIAD'!N9+'074-CS. CENTRO'!N9+'0170-DISTRITO  LESTE'!N9+'0171-PS Centro'!N9+'0172- SAD LESTE'!N9+'0175-VISA LESTE'!N9+'0176-CS.ANTONIO COSTA-CONCEICAO'!N9+'0177-CS. SOUSAS'!N9+'0178 -CS. TAQUARAL'!N9+'0179 -CS. 31 DE MARCO'!N9+'0180-CS. SAO QUIRINO'!N9+'0181-CS. JOAQUIM EGIDIO'!N9+'0182- CS COSTA E SILVA'!N9+'0184-CARLOS GOMES'!N9+'0185-CS. BOA ESPERANCA'!N9+'0186- CRI'!N9</f>
        <v>0</v>
      </c>
    </row>
    <row r="10" spans="2:16" ht="12.75">
      <c r="B10" s="4" t="s">
        <v>51</v>
      </c>
      <c r="C10" s="5">
        <f>'066-CEVI'!C10+'069 - CAPS CRIAD'!C10+'074-CS. CENTRO'!C10+'0170-DISTRITO  LESTE'!C10+'0171-PS Centro'!C10+'0172- SAD LESTE'!C10+'0175-VISA LESTE'!C10+'0176-CS.ANTONIO COSTA-CONCEICAO'!C10+'0177-CS. SOUSAS'!C10+'0178 -CS. TAQUARAL'!C10+'0179 -CS. 31 DE MARCO'!C10+'0180-CS. SAO QUIRINO'!C10+'0181-CS. JOAQUIM EGIDIO'!C10+'0182- CS COSTA E SILVA'!C10+'0184-CARLOS GOMES'!C10+'0185-CS. BOA ESPERANCA'!C10+'0186- CRI'!C10</f>
        <v>837.76</v>
      </c>
      <c r="D10" s="5">
        <f>'066-CEVI'!D10+'069 - CAPS CRIAD'!D10+'074-CS. CENTRO'!D10+'0170-DISTRITO  LESTE'!D10+'0171-PS Centro'!D10+'0172- SAD LESTE'!D10+'0175-VISA LESTE'!D10+'0176-CS.ANTONIO COSTA-CONCEICAO'!D10+'0177-CS. SOUSAS'!D10+'0178 -CS. TAQUARAL'!D10+'0179 -CS. 31 DE MARCO'!D10+'0180-CS. SAO QUIRINO'!D10+'0181-CS. JOAQUIM EGIDIO'!D10+'0182- CS COSTA E SILVA'!D10+'0184-CARLOS GOMES'!D10+'0185-CS. BOA ESPERANCA'!D10+'0186- CRI'!D10</f>
        <v>413.58</v>
      </c>
      <c r="E10" s="5">
        <f>'066-CEVI'!E10+'069 - CAPS CRIAD'!E10+'074-CS. CENTRO'!E10+'0170-DISTRITO  LESTE'!E10+'0171-PS Centro'!E10+'0172- SAD LESTE'!E10+'0175-VISA LESTE'!E10+'0176-CS.ANTONIO COSTA-CONCEICAO'!E10+'0177-CS. SOUSAS'!E10+'0178 -CS. TAQUARAL'!E10+'0179 -CS. 31 DE MARCO'!E10+'0180-CS. SAO QUIRINO'!E10+'0181-CS. JOAQUIM EGIDIO'!E10+'0182- CS COSTA E SILVA'!E10+'0184-CARLOS GOMES'!E10+'0185-CS. BOA ESPERANCA'!E10+'0186- CRI'!E10</f>
        <v>345.77000000000004</v>
      </c>
      <c r="F10" s="5">
        <f>'066-CEVI'!F10+'069 - CAPS CRIAD'!F10+'074-CS. CENTRO'!F10+'0170-DISTRITO  LESTE'!F10+'0171-PS Centro'!F10+'0172- SAD LESTE'!F10+'0175-VISA LESTE'!F10+'0176-CS.ANTONIO COSTA-CONCEICAO'!F10+'0177-CS. SOUSAS'!F10+'0178 -CS. TAQUARAL'!F10+'0179 -CS. 31 DE MARCO'!F10+'0180-CS. SAO QUIRINO'!F10+'0181-CS. JOAQUIM EGIDIO'!F10+'0182- CS COSTA E SILVA'!F10+'0184-CARLOS GOMES'!F10+'0185-CS. BOA ESPERANCA'!F10+'0186- CRI'!F10</f>
        <v>371.28</v>
      </c>
      <c r="G10" s="5">
        <f>'066-CEVI'!G10+'069 - CAPS CRIAD'!G10+'074-CS. CENTRO'!G10+'0170-DISTRITO  LESTE'!G10+'0171-PS Centro'!G10+'0172- SAD LESTE'!G10+'0175-VISA LESTE'!G10+'0176-CS.ANTONIO COSTA-CONCEICAO'!G10+'0177-CS. SOUSAS'!G10+'0178 -CS. TAQUARAL'!G10+'0179 -CS. 31 DE MARCO'!G10+'0180-CS. SAO QUIRINO'!G10+'0181-CS. JOAQUIM EGIDIO'!G10+'0182- CS COSTA E SILVA'!G10+'0184-CARLOS GOMES'!G10+'0185-CS. BOA ESPERANCA'!G10+'0186- CRI'!G10</f>
        <v>418.72999999999996</v>
      </c>
      <c r="H10" s="5">
        <f>'066-CEVI'!H10+'069 - CAPS CRIAD'!H10+'074-CS. CENTRO'!H10+'0170-DISTRITO  LESTE'!H10+'0171-PS Centro'!H10+'0172- SAD LESTE'!H10+'0175-VISA LESTE'!H10+'0176-CS.ANTONIO COSTA-CONCEICAO'!H10+'0177-CS. SOUSAS'!H10+'0178 -CS. TAQUARAL'!H10+'0179 -CS. 31 DE MARCO'!H10+'0180-CS. SAO QUIRINO'!H10+'0181-CS. JOAQUIM EGIDIO'!H10+'0182- CS COSTA E SILVA'!H10+'0184-CARLOS GOMES'!H10+'0185-CS. BOA ESPERANCA'!H10+'0186- CRI'!H10</f>
        <v>371.29</v>
      </c>
      <c r="I10" s="5">
        <f>'066-CEVI'!I10+'069 - CAPS CRIAD'!I10+'074-CS. CENTRO'!I10+'0170-DISTRITO  LESTE'!I10+'0171-PS Centro'!I10+'0172- SAD LESTE'!I10+'0175-VISA LESTE'!I10+'0176-CS.ANTONIO COSTA-CONCEICAO'!I10+'0177-CS. SOUSAS'!I10+'0178 -CS. TAQUARAL'!I10+'0179 -CS. 31 DE MARCO'!I10+'0180-CS. SAO QUIRINO'!I10+'0181-CS. JOAQUIM EGIDIO'!I10+'0182- CS COSTA E SILVA'!I10+'0184-CARLOS GOMES'!I10+'0185-CS. BOA ESPERANCA'!I10+'0186- CRI'!I10</f>
        <v>237.23000000000002</v>
      </c>
      <c r="J10" s="5">
        <f>'066-CEVI'!J10+'069 - CAPS CRIAD'!J10+'074-CS. CENTRO'!J10+'0170-DISTRITO  LESTE'!J10+'0171-PS Centro'!J10+'0172- SAD LESTE'!J10+'0175-VISA LESTE'!J10+'0176-CS.ANTONIO COSTA-CONCEICAO'!J10+'0177-CS. SOUSAS'!J10+'0178 -CS. TAQUARAL'!J10+'0179 -CS. 31 DE MARCO'!J10+'0180-CS. SAO QUIRINO'!J10+'0181-CS. JOAQUIM EGIDIO'!J10+'0182- CS COSTA E SILVA'!J10+'0184-CARLOS GOMES'!J10+'0185-CS. BOA ESPERANCA'!J10+'0186- CRI'!J10</f>
        <v>807.38</v>
      </c>
      <c r="K10" s="5">
        <f>'066-CEVI'!K10+'069 - CAPS CRIAD'!K10+'074-CS. CENTRO'!K10+'0170-DISTRITO  LESTE'!K10+'0171-PS Centro'!K10+'0172- SAD LESTE'!K10+'0175-VISA LESTE'!K10+'0176-CS.ANTONIO COSTA-CONCEICAO'!K10+'0177-CS. SOUSAS'!K10+'0178 -CS. TAQUARAL'!K10+'0179 -CS. 31 DE MARCO'!K10+'0180-CS. SAO QUIRINO'!K10+'0181-CS. JOAQUIM EGIDIO'!K10+'0182- CS COSTA E SILVA'!K10+'0184-CARLOS GOMES'!K10+'0185-CS. BOA ESPERANCA'!K10+'0186- CRI'!K10</f>
        <v>502.77</v>
      </c>
      <c r="L10" s="5">
        <f>'066-CEVI'!L10+'069 - CAPS CRIAD'!L10+'074-CS. CENTRO'!L10+'0170-DISTRITO  LESTE'!L10+'0171-PS Centro'!L10+'0172- SAD LESTE'!L10+'0175-VISA LESTE'!L10+'0176-CS.ANTONIO COSTA-CONCEICAO'!L10+'0177-CS. SOUSAS'!L10+'0178 -CS. TAQUARAL'!L10+'0179 -CS. 31 DE MARCO'!L10+'0180-CS. SAO QUIRINO'!L10+'0181-CS. JOAQUIM EGIDIO'!L10+'0182- CS COSTA E SILVA'!L10+'0184-CARLOS GOMES'!L10+'0185-CS. BOA ESPERANCA'!L10+'0186- CRI'!L10</f>
        <v>604.32</v>
      </c>
      <c r="M10" s="5">
        <f>'066-CEVI'!M10+'069 - CAPS CRIAD'!M10+'074-CS. CENTRO'!M10+'0170-DISTRITO  LESTE'!M10+'0171-PS Centro'!M10+'0172- SAD LESTE'!M10+'0175-VISA LESTE'!M10+'0176-CS.ANTONIO COSTA-CONCEICAO'!M10+'0177-CS. SOUSAS'!M10+'0178 -CS. TAQUARAL'!M10+'0179 -CS. 31 DE MARCO'!M10+'0180-CS. SAO QUIRINO'!M10+'0181-CS. JOAQUIM EGIDIO'!M10+'0182- CS COSTA E SILVA'!M10+'0184-CARLOS GOMES'!M10+'0185-CS. BOA ESPERANCA'!M10+'0186- CRI'!M10</f>
        <v>609.29</v>
      </c>
      <c r="N10" s="5">
        <f>'066-CEVI'!N10+'069 - CAPS CRIAD'!N10+'074-CS. CENTRO'!N10+'0170-DISTRITO  LESTE'!N10+'0171-PS Centro'!N10+'0172- SAD LESTE'!N10+'0175-VISA LESTE'!N10+'0176-CS.ANTONIO COSTA-CONCEICAO'!N10+'0177-CS. SOUSAS'!N10+'0178 -CS. TAQUARAL'!N10+'0179 -CS. 31 DE MARCO'!N10+'0180-CS. SAO QUIRINO'!N10+'0181-CS. JOAQUIM EGIDIO'!N10+'0182- CS COSTA E SILVA'!N10+'0184-CARLOS GOMES'!N10+'0185-CS. BOA ESPERANCA'!N10+'0186- CRI'!N10</f>
        <v>49.57</v>
      </c>
      <c r="O10" s="17">
        <f>SUM(C10:N10)</f>
        <v>5568.969999999999</v>
      </c>
      <c r="P10" s="16"/>
    </row>
    <row r="11" spans="2:14" ht="12.75">
      <c r="B11" s="4" t="s">
        <v>5</v>
      </c>
      <c r="C11" s="5">
        <f>'066-CEVI'!C11+'069 - CAPS CRIAD'!C11+'074-CS. CENTRO'!C11+'0170-DISTRITO  LESTE'!C11+'0171-PS Centro'!C11+'0172- SAD LESTE'!C11+'0175-VISA LESTE'!C11+'0176-CS.ANTONIO COSTA-CONCEICAO'!C11+'0177-CS. SOUSAS'!C11+'0178 -CS. TAQUARAL'!C11+'0179 -CS. 31 DE MARCO'!C11+'0180-CS. SAO QUIRINO'!C11+'0181-CS. JOAQUIM EGIDIO'!C11+'0182- CS COSTA E SILVA'!C11+'0184-CARLOS GOMES'!C11+'0185-CS. BOA ESPERANCA'!C11+'0186- CRI'!C11</f>
        <v>12475.589999999998</v>
      </c>
      <c r="D11" s="5">
        <f>'066-CEVI'!D11+'069 - CAPS CRIAD'!D11+'074-CS. CENTRO'!D11+'0170-DISTRITO  LESTE'!D11+'0171-PS Centro'!D11+'0172- SAD LESTE'!D11+'0175-VISA LESTE'!D11+'0176-CS.ANTONIO COSTA-CONCEICAO'!D11+'0177-CS. SOUSAS'!D11+'0178 -CS. TAQUARAL'!D11+'0179 -CS. 31 DE MARCO'!D11+'0180-CS. SAO QUIRINO'!D11+'0181-CS. JOAQUIM EGIDIO'!D11+'0182- CS COSTA E SILVA'!D11+'0184-CARLOS GOMES'!D11+'0185-CS. BOA ESPERANCA'!D11+'0186- CRI'!D11</f>
        <v>12905.23</v>
      </c>
      <c r="E11" s="5">
        <f>'066-CEVI'!E11+'069 - CAPS CRIAD'!E11+'074-CS. CENTRO'!E11+'0170-DISTRITO  LESTE'!E11+'0171-PS Centro'!E11+'0172- SAD LESTE'!E11+'0175-VISA LESTE'!E11+'0176-CS.ANTONIO COSTA-CONCEICAO'!E11+'0177-CS. SOUSAS'!E11+'0178 -CS. TAQUARAL'!E11+'0179 -CS. 31 DE MARCO'!E11+'0180-CS. SAO QUIRINO'!E11+'0181-CS. JOAQUIM EGIDIO'!E11+'0182- CS COSTA E SILVA'!E11+'0184-CARLOS GOMES'!E11+'0185-CS. BOA ESPERANCA'!E11+'0186- CRI'!E11</f>
        <v>11729.99</v>
      </c>
      <c r="F11" s="5">
        <f>'066-CEVI'!F11+'069 - CAPS CRIAD'!F11+'074-CS. CENTRO'!F11+'0170-DISTRITO  LESTE'!F11+'0171-PS Centro'!F11+'0172- SAD LESTE'!F11+'0175-VISA LESTE'!F11+'0176-CS.ANTONIO COSTA-CONCEICAO'!F11+'0177-CS. SOUSAS'!F11+'0178 -CS. TAQUARAL'!F11+'0179 -CS. 31 DE MARCO'!F11+'0180-CS. SAO QUIRINO'!F11+'0181-CS. JOAQUIM EGIDIO'!F11+'0182- CS COSTA E SILVA'!F11+'0184-CARLOS GOMES'!F11+'0185-CS. BOA ESPERANCA'!F11+'0186- CRI'!F11</f>
        <v>10922.569999999998</v>
      </c>
      <c r="G11" s="5">
        <f>'066-CEVI'!G11+'069 - CAPS CRIAD'!G11+'074-CS. CENTRO'!G11+'0170-DISTRITO  LESTE'!G11+'0171-PS Centro'!G11+'0172- SAD LESTE'!G11+'0175-VISA LESTE'!G11+'0176-CS.ANTONIO COSTA-CONCEICAO'!G11+'0177-CS. SOUSAS'!G11+'0178 -CS. TAQUARAL'!G11+'0179 -CS. 31 DE MARCO'!G11+'0180-CS. SAO QUIRINO'!G11+'0181-CS. JOAQUIM EGIDIO'!G11+'0182- CS COSTA E SILVA'!G11+'0184-CARLOS GOMES'!G11+'0185-CS. BOA ESPERANCA'!G11+'0186- CRI'!G11</f>
        <v>11034.6</v>
      </c>
      <c r="H11" s="5">
        <f>'066-CEVI'!H11+'069 - CAPS CRIAD'!H11+'074-CS. CENTRO'!H11+'0170-DISTRITO  LESTE'!H11+'0171-PS Centro'!H11+'0172- SAD LESTE'!H11+'0175-VISA LESTE'!H11+'0176-CS.ANTONIO COSTA-CONCEICAO'!H11+'0177-CS. SOUSAS'!H11+'0178 -CS. TAQUARAL'!H11+'0179 -CS. 31 DE MARCO'!H11+'0180-CS. SAO QUIRINO'!H11+'0181-CS. JOAQUIM EGIDIO'!H11+'0182- CS COSTA E SILVA'!H11+'0184-CARLOS GOMES'!H11+'0185-CS. BOA ESPERANCA'!H11+'0186- CRI'!H11</f>
        <v>10434.039999999999</v>
      </c>
      <c r="I11" s="5">
        <f>'066-CEVI'!I11+'069 - CAPS CRIAD'!I11+'074-CS. CENTRO'!I11+'0170-DISTRITO  LESTE'!I11+'0171-PS Centro'!I11+'0172- SAD LESTE'!I11+'0175-VISA LESTE'!I11+'0176-CS.ANTONIO COSTA-CONCEICAO'!I11+'0177-CS. SOUSAS'!I11+'0178 -CS. TAQUARAL'!I11+'0179 -CS. 31 DE MARCO'!I11+'0180-CS. SAO QUIRINO'!I11+'0181-CS. JOAQUIM EGIDIO'!I11+'0182- CS COSTA E SILVA'!I11+'0184-CARLOS GOMES'!I11+'0185-CS. BOA ESPERANCA'!I11+'0186- CRI'!I11</f>
        <v>13413.810000000001</v>
      </c>
      <c r="J11" s="5">
        <f>'066-CEVI'!J11+'069 - CAPS CRIAD'!J11+'074-CS. CENTRO'!J11+'0170-DISTRITO  LESTE'!J11+'0171-PS Centro'!J11+'0172- SAD LESTE'!J11+'0175-VISA LESTE'!J11+'0176-CS.ANTONIO COSTA-CONCEICAO'!J11+'0177-CS. SOUSAS'!J11+'0178 -CS. TAQUARAL'!J11+'0179 -CS. 31 DE MARCO'!J11+'0180-CS. SAO QUIRINO'!J11+'0181-CS. JOAQUIM EGIDIO'!J11+'0182- CS COSTA E SILVA'!J11+'0184-CARLOS GOMES'!J11+'0185-CS. BOA ESPERANCA'!J11+'0186- CRI'!J11</f>
        <v>15101.119999999999</v>
      </c>
      <c r="K11" s="5">
        <f>'066-CEVI'!K11+'069 - CAPS CRIAD'!K11+'074-CS. CENTRO'!K11+'0170-DISTRITO  LESTE'!K11+'0171-PS Centro'!K11+'0172- SAD LESTE'!K11+'0175-VISA LESTE'!K11+'0176-CS.ANTONIO COSTA-CONCEICAO'!K11+'0177-CS. SOUSAS'!K11+'0178 -CS. TAQUARAL'!K11+'0179 -CS. 31 DE MARCO'!K11+'0180-CS. SAO QUIRINO'!K11+'0181-CS. JOAQUIM EGIDIO'!K11+'0182- CS COSTA E SILVA'!K11+'0184-CARLOS GOMES'!K11+'0185-CS. BOA ESPERANCA'!K11+'0186- CRI'!K11</f>
        <v>14565.36</v>
      </c>
      <c r="L11" s="5">
        <f>'066-CEVI'!L11+'069 - CAPS CRIAD'!L11+'074-CS. CENTRO'!L11+'0170-DISTRITO  LESTE'!L11+'0171-PS Centro'!L11+'0172- SAD LESTE'!L11+'0175-VISA LESTE'!L11+'0176-CS.ANTONIO COSTA-CONCEICAO'!L11+'0177-CS. SOUSAS'!L11+'0178 -CS. TAQUARAL'!L11+'0179 -CS. 31 DE MARCO'!L11+'0180-CS. SAO QUIRINO'!L11+'0181-CS. JOAQUIM EGIDIO'!L11+'0182- CS COSTA E SILVA'!L11+'0184-CARLOS GOMES'!L11+'0185-CS. BOA ESPERANCA'!L11+'0186- CRI'!L11</f>
        <v>14965.369999999999</v>
      </c>
      <c r="M11" s="5">
        <f>'066-CEVI'!M11+'069 - CAPS CRIAD'!M11+'074-CS. CENTRO'!M11+'0170-DISTRITO  LESTE'!M11+'0171-PS Centro'!M11+'0172- SAD LESTE'!M11+'0175-VISA LESTE'!M11+'0176-CS.ANTONIO COSTA-CONCEICAO'!M11+'0177-CS. SOUSAS'!M11+'0178 -CS. TAQUARAL'!M11+'0179 -CS. 31 DE MARCO'!M11+'0180-CS. SAO QUIRINO'!M11+'0181-CS. JOAQUIM EGIDIO'!M11+'0182- CS COSTA E SILVA'!M11+'0184-CARLOS GOMES'!M11+'0185-CS. BOA ESPERANCA'!M11+'0186- CRI'!M11</f>
        <v>15025.819999999996</v>
      </c>
      <c r="N11" s="5">
        <f>'066-CEVI'!N11+'069 - CAPS CRIAD'!N11+'074-CS. CENTRO'!N11+'0170-DISTRITO  LESTE'!N11+'0171-PS Centro'!N11+'0172- SAD LESTE'!N11+'0175-VISA LESTE'!N11+'0176-CS.ANTONIO COSTA-CONCEICAO'!N11+'0177-CS. SOUSAS'!N11+'0178 -CS. TAQUARAL'!N11+'0179 -CS. 31 DE MARCO'!N11+'0180-CS. SAO QUIRINO'!N11+'0181-CS. JOAQUIM EGIDIO'!N11+'0182- CS COSTA E SILVA'!N11+'0184-CARLOS GOMES'!N11+'0185-CS. BOA ESPERANCA'!N11+'0186- CRI'!N11</f>
        <v>13100.169999999998</v>
      </c>
    </row>
    <row r="12" spans="2:15" ht="12.75">
      <c r="B12" s="4" t="s">
        <v>6</v>
      </c>
      <c r="C12" s="5">
        <f>'066-CEVI'!C12+'069 - CAPS CRIAD'!C12+'074-CS. CENTRO'!C12+'0170-DISTRITO  LESTE'!C12+'0171-PS Centro'!C12+'0172- SAD LESTE'!C12+'0175-VISA LESTE'!C12+'0176-CS.ANTONIO COSTA-CONCEICAO'!C12+'0177-CS. SOUSAS'!C12+'0178 -CS. TAQUARAL'!C12+'0179 -CS. 31 DE MARCO'!C12+'0180-CS. SAO QUIRINO'!C12+'0181-CS. JOAQUIM EGIDIO'!C12+'0182- CS COSTA E SILVA'!C12+'0184-CARLOS GOMES'!C12+'0185-CS. BOA ESPERANCA'!C12+'0186- CRI'!C12</f>
        <v>132553.78000000003</v>
      </c>
      <c r="D12" s="5">
        <f>'066-CEVI'!D12+'069 - CAPS CRIAD'!D12+'074-CS. CENTRO'!D12+'0170-DISTRITO  LESTE'!D12+'0171-PS Centro'!D12+'0172- SAD LESTE'!D12+'0175-VISA LESTE'!D12+'0176-CS.ANTONIO COSTA-CONCEICAO'!D12+'0177-CS. SOUSAS'!D12+'0178 -CS. TAQUARAL'!D12+'0179 -CS. 31 DE MARCO'!D12+'0180-CS. SAO QUIRINO'!D12+'0181-CS. JOAQUIM EGIDIO'!D12+'0182- CS COSTA E SILVA'!D12+'0184-CARLOS GOMES'!D12+'0185-CS. BOA ESPERANCA'!D12+'0186- CRI'!D12</f>
        <v>117029.47999999998</v>
      </c>
      <c r="E12" s="5">
        <f>'066-CEVI'!E12+'069 - CAPS CRIAD'!E12+'074-CS. CENTRO'!E12+'0170-DISTRITO  LESTE'!E12+'0171-PS Centro'!E12+'0172- SAD LESTE'!E12+'0175-VISA LESTE'!E12+'0176-CS.ANTONIO COSTA-CONCEICAO'!E12+'0177-CS. SOUSAS'!E12+'0178 -CS. TAQUARAL'!E12+'0179 -CS. 31 DE MARCO'!E12+'0180-CS. SAO QUIRINO'!E12+'0181-CS. JOAQUIM EGIDIO'!E12+'0182- CS COSTA E SILVA'!E12+'0184-CARLOS GOMES'!E12+'0185-CS. BOA ESPERANCA'!E12+'0186- CRI'!E12</f>
        <v>101517.23000000001</v>
      </c>
      <c r="F12" s="5">
        <f>'066-CEVI'!F12+'069 - CAPS CRIAD'!F12+'074-CS. CENTRO'!F12+'0170-DISTRITO  LESTE'!F12+'0171-PS Centro'!F12+'0172- SAD LESTE'!F12+'0175-VISA LESTE'!F12+'0176-CS.ANTONIO COSTA-CONCEICAO'!F12+'0177-CS. SOUSAS'!F12+'0178 -CS. TAQUARAL'!F12+'0179 -CS. 31 DE MARCO'!F12+'0180-CS. SAO QUIRINO'!F12+'0181-CS. JOAQUIM EGIDIO'!F12+'0182- CS COSTA E SILVA'!F12+'0184-CARLOS GOMES'!F12+'0185-CS. BOA ESPERANCA'!F12+'0186- CRI'!F12</f>
        <v>126325.40000000001</v>
      </c>
      <c r="G12" s="5">
        <f>'066-CEVI'!G12+'069 - CAPS CRIAD'!G12+'074-CS. CENTRO'!G12+'0170-DISTRITO  LESTE'!G12+'0171-PS Centro'!G12+'0172- SAD LESTE'!G12+'0175-VISA LESTE'!G12+'0176-CS.ANTONIO COSTA-CONCEICAO'!G12+'0177-CS. SOUSAS'!G12+'0178 -CS. TAQUARAL'!G12+'0179 -CS. 31 DE MARCO'!G12+'0180-CS. SAO QUIRINO'!G12+'0181-CS. JOAQUIM EGIDIO'!G12+'0182- CS COSTA E SILVA'!G12+'0184-CARLOS GOMES'!G12+'0185-CS. BOA ESPERANCA'!G12+'0186- CRI'!G12</f>
        <v>143780.78999999998</v>
      </c>
      <c r="H12" s="5">
        <f>'066-CEVI'!H12+'069 - CAPS CRIAD'!H12+'074-CS. CENTRO'!H12+'0170-DISTRITO  LESTE'!H12+'0171-PS Centro'!H12+'0172- SAD LESTE'!H12+'0175-VISA LESTE'!H12+'0176-CS.ANTONIO COSTA-CONCEICAO'!H12+'0177-CS. SOUSAS'!H12+'0178 -CS. TAQUARAL'!H12+'0179 -CS. 31 DE MARCO'!H12+'0180-CS. SAO QUIRINO'!H12+'0181-CS. JOAQUIM EGIDIO'!H12+'0182- CS COSTA E SILVA'!H12+'0184-CARLOS GOMES'!H12+'0185-CS. BOA ESPERANCA'!H12+'0186- CRI'!H12</f>
        <v>45458.61</v>
      </c>
      <c r="I12" s="5">
        <f>'066-CEVI'!I12+'069 - CAPS CRIAD'!I12+'074-CS. CENTRO'!I12+'0170-DISTRITO  LESTE'!I12+'0171-PS Centro'!I12+'0172- SAD LESTE'!I12+'0175-VISA LESTE'!I12+'0176-CS.ANTONIO COSTA-CONCEICAO'!I12+'0177-CS. SOUSAS'!I12+'0178 -CS. TAQUARAL'!I12+'0179 -CS. 31 DE MARCO'!I12+'0180-CS. SAO QUIRINO'!I12+'0181-CS. JOAQUIM EGIDIO'!I12+'0182- CS COSTA E SILVA'!I12+'0184-CARLOS GOMES'!I12+'0185-CS. BOA ESPERANCA'!I12+'0186- CRI'!I12</f>
        <v>87806.70999999999</v>
      </c>
      <c r="J12" s="5">
        <f>'066-CEVI'!J12+'069 - CAPS CRIAD'!J12+'074-CS. CENTRO'!J12+'0170-DISTRITO  LESTE'!J12+'0171-PS Centro'!J12+'0172- SAD LESTE'!J12+'0175-VISA LESTE'!J12+'0176-CS.ANTONIO COSTA-CONCEICAO'!J12+'0177-CS. SOUSAS'!J12+'0178 -CS. TAQUARAL'!J12+'0179 -CS. 31 DE MARCO'!J12+'0180-CS. SAO QUIRINO'!J12+'0181-CS. JOAQUIM EGIDIO'!J12+'0182- CS COSTA E SILVA'!J12+'0184-CARLOS GOMES'!J12+'0185-CS. BOA ESPERANCA'!J12+'0186- CRI'!J12</f>
        <v>110142.43999999999</v>
      </c>
      <c r="K12" s="5">
        <f>'066-CEVI'!K12+'069 - CAPS CRIAD'!K12+'074-CS. CENTRO'!K12+'0170-DISTRITO  LESTE'!K12+'0171-PS Centro'!K12+'0172- SAD LESTE'!K12+'0175-VISA LESTE'!K12+'0176-CS.ANTONIO COSTA-CONCEICAO'!K12+'0177-CS. SOUSAS'!K12+'0178 -CS. TAQUARAL'!K12+'0179 -CS. 31 DE MARCO'!K12+'0180-CS. SAO QUIRINO'!K12+'0181-CS. JOAQUIM EGIDIO'!K12+'0182- CS COSTA E SILVA'!K12+'0184-CARLOS GOMES'!K12+'0185-CS. BOA ESPERANCA'!K12+'0186- CRI'!K12</f>
        <v>96093.95</v>
      </c>
      <c r="L12" s="5">
        <f>'066-CEVI'!L12+'069 - CAPS CRIAD'!L12+'074-CS. CENTRO'!L12+'0170-DISTRITO  LESTE'!L12+'0171-PS Centro'!L12+'0172- SAD LESTE'!L12+'0175-VISA LESTE'!L12+'0176-CS.ANTONIO COSTA-CONCEICAO'!L12+'0177-CS. SOUSAS'!L12+'0178 -CS. TAQUARAL'!L12+'0179 -CS. 31 DE MARCO'!L12+'0180-CS. SAO QUIRINO'!L12+'0181-CS. JOAQUIM EGIDIO'!L12+'0182- CS COSTA E SILVA'!L12+'0184-CARLOS GOMES'!L12+'0185-CS. BOA ESPERANCA'!L12+'0186- CRI'!L12</f>
        <v>180589.19</v>
      </c>
      <c r="M12" s="5">
        <f>'066-CEVI'!M12+'069 - CAPS CRIAD'!M12+'074-CS. CENTRO'!M12+'0170-DISTRITO  LESTE'!M12+'0171-PS Centro'!M12+'0172- SAD LESTE'!M12+'0175-VISA LESTE'!M12+'0176-CS.ANTONIO COSTA-CONCEICAO'!M12+'0177-CS. SOUSAS'!M12+'0178 -CS. TAQUARAL'!M12+'0179 -CS. 31 DE MARCO'!M12+'0180-CS. SAO QUIRINO'!M12+'0181-CS. JOAQUIM EGIDIO'!M12+'0182- CS COSTA E SILVA'!M12+'0184-CARLOS GOMES'!M12+'0185-CS. BOA ESPERANCA'!M12+'0186- CRI'!M12</f>
        <v>142414.72</v>
      </c>
      <c r="N12" s="5">
        <f>'066-CEVI'!N12+'069 - CAPS CRIAD'!N12+'074-CS. CENTRO'!N12+'0170-DISTRITO  LESTE'!N12+'0171-PS Centro'!N12+'0172- SAD LESTE'!N12+'0175-VISA LESTE'!N12+'0176-CS.ANTONIO COSTA-CONCEICAO'!N12+'0177-CS. SOUSAS'!N12+'0178 -CS. TAQUARAL'!N12+'0179 -CS. 31 DE MARCO'!N12+'0180-CS. SAO QUIRINO'!N12+'0181-CS. JOAQUIM EGIDIO'!N12+'0182- CS COSTA E SILVA'!N12+'0184-CARLOS GOMES'!N12+'0185-CS. BOA ESPERANCA'!N12+'0186- CRI'!N12</f>
        <v>55972.520000000004</v>
      </c>
      <c r="O12" s="17">
        <f>SUM(C12:N12)</f>
        <v>1339684.8199999998</v>
      </c>
    </row>
    <row r="13" spans="2:15" ht="12.75">
      <c r="B13" s="4" t="s">
        <v>7</v>
      </c>
      <c r="C13" s="5">
        <f>'066-CEVI'!C13+'069 - CAPS CRIAD'!C13+'074-CS. CENTRO'!C13+'0170-DISTRITO  LESTE'!C13+'0171-PS Centro'!C13+'0172- SAD LESTE'!C13+'0175-VISA LESTE'!C13+'0176-CS.ANTONIO COSTA-CONCEICAO'!C13+'0177-CS. SOUSAS'!C13+'0178 -CS. TAQUARAL'!C13+'0179 -CS. 31 DE MARCO'!C13+'0180-CS. SAO QUIRINO'!C13+'0181-CS. JOAQUIM EGIDIO'!C13+'0182- CS COSTA E SILVA'!C13+'0184-CARLOS GOMES'!C13+'0185-CS. BOA ESPERANCA'!C13+'0186- CRI'!C13</f>
        <v>0</v>
      </c>
      <c r="D13" s="5">
        <f>'066-CEVI'!D13+'069 - CAPS CRIAD'!D13+'074-CS. CENTRO'!D13+'0170-DISTRITO  LESTE'!D13+'0171-PS Centro'!D13+'0172- SAD LESTE'!D13+'0175-VISA LESTE'!D13+'0176-CS.ANTONIO COSTA-CONCEICAO'!D13+'0177-CS. SOUSAS'!D13+'0178 -CS. TAQUARAL'!D13+'0179 -CS. 31 DE MARCO'!D13+'0180-CS. SAO QUIRINO'!D13+'0181-CS. JOAQUIM EGIDIO'!D13+'0182- CS COSTA E SILVA'!D13+'0184-CARLOS GOMES'!D13+'0185-CS. BOA ESPERANCA'!D13+'0186- CRI'!D13</f>
        <v>0</v>
      </c>
      <c r="E13" s="5">
        <f>'066-CEVI'!E13+'069 - CAPS CRIAD'!E13+'074-CS. CENTRO'!E13+'0170-DISTRITO  LESTE'!E13+'0171-PS Centro'!E13+'0172- SAD LESTE'!E13+'0175-VISA LESTE'!E13+'0176-CS.ANTONIO COSTA-CONCEICAO'!E13+'0177-CS. SOUSAS'!E13+'0178 -CS. TAQUARAL'!E13+'0179 -CS. 31 DE MARCO'!E13+'0180-CS. SAO QUIRINO'!E13+'0181-CS. JOAQUIM EGIDIO'!E13+'0182- CS COSTA E SILVA'!E13+'0184-CARLOS GOMES'!E13+'0185-CS. BOA ESPERANCA'!E13+'0186- CRI'!E13</f>
        <v>0</v>
      </c>
      <c r="F13" s="5">
        <f>'066-CEVI'!F13+'069 - CAPS CRIAD'!F13+'074-CS. CENTRO'!F13+'0170-DISTRITO  LESTE'!F13+'0171-PS Centro'!F13+'0172- SAD LESTE'!F13+'0175-VISA LESTE'!F13+'0176-CS.ANTONIO COSTA-CONCEICAO'!F13+'0177-CS. SOUSAS'!F13+'0178 -CS. TAQUARAL'!F13+'0179 -CS. 31 DE MARCO'!F13+'0180-CS. SAO QUIRINO'!F13+'0181-CS. JOAQUIM EGIDIO'!F13+'0182- CS COSTA E SILVA'!F13+'0184-CARLOS GOMES'!F13+'0185-CS. BOA ESPERANCA'!F13+'0186- CRI'!F13</f>
        <v>0</v>
      </c>
      <c r="G13" s="5">
        <f>'066-CEVI'!G13+'069 - CAPS CRIAD'!G13+'074-CS. CENTRO'!G13+'0170-DISTRITO  LESTE'!G13+'0171-PS Centro'!G13+'0172- SAD LESTE'!G13+'0175-VISA LESTE'!G13+'0176-CS.ANTONIO COSTA-CONCEICAO'!G13+'0177-CS. SOUSAS'!G13+'0178 -CS. TAQUARAL'!G13+'0179 -CS. 31 DE MARCO'!G13+'0180-CS. SAO QUIRINO'!G13+'0181-CS. JOAQUIM EGIDIO'!G13+'0182- CS COSTA E SILVA'!G13+'0184-CARLOS GOMES'!G13+'0185-CS. BOA ESPERANCA'!G13+'0186- CRI'!G13</f>
        <v>0</v>
      </c>
      <c r="H13" s="5">
        <f>'066-CEVI'!H13+'069 - CAPS CRIAD'!H13+'074-CS. CENTRO'!H13+'0170-DISTRITO  LESTE'!H13+'0171-PS Centro'!H13+'0172- SAD LESTE'!H13+'0175-VISA LESTE'!H13+'0176-CS.ANTONIO COSTA-CONCEICAO'!H13+'0177-CS. SOUSAS'!H13+'0178 -CS. TAQUARAL'!H13+'0179 -CS. 31 DE MARCO'!H13+'0180-CS. SAO QUIRINO'!H13+'0181-CS. JOAQUIM EGIDIO'!H13+'0182- CS COSTA E SILVA'!H13+'0184-CARLOS GOMES'!H13+'0185-CS. BOA ESPERANCA'!H13+'0186- CRI'!H13</f>
        <v>0</v>
      </c>
      <c r="I13" s="5">
        <f>'066-CEVI'!I13+'069 - CAPS CRIAD'!I13+'074-CS. CENTRO'!I13+'0170-DISTRITO  LESTE'!I13+'0171-PS Centro'!I13+'0172- SAD LESTE'!I13+'0175-VISA LESTE'!I13+'0176-CS.ANTONIO COSTA-CONCEICAO'!I13+'0177-CS. SOUSAS'!I13+'0178 -CS. TAQUARAL'!I13+'0179 -CS. 31 DE MARCO'!I13+'0180-CS. SAO QUIRINO'!I13+'0181-CS. JOAQUIM EGIDIO'!I13+'0182- CS COSTA E SILVA'!I13+'0184-CARLOS GOMES'!I13+'0185-CS. BOA ESPERANCA'!I13+'0186- CRI'!I13</f>
        <v>0</v>
      </c>
      <c r="J13" s="5">
        <f>'066-CEVI'!J13+'069 - CAPS CRIAD'!J13+'074-CS. CENTRO'!J13+'0170-DISTRITO  LESTE'!J13+'0171-PS Centro'!J13+'0172- SAD LESTE'!J13+'0175-VISA LESTE'!J13+'0176-CS.ANTONIO COSTA-CONCEICAO'!J13+'0177-CS. SOUSAS'!J13+'0178 -CS. TAQUARAL'!J13+'0179 -CS. 31 DE MARCO'!J13+'0180-CS. SAO QUIRINO'!J13+'0181-CS. JOAQUIM EGIDIO'!J13+'0182- CS COSTA E SILVA'!J13+'0184-CARLOS GOMES'!J13+'0185-CS. BOA ESPERANCA'!J13+'0186- CRI'!J13</f>
        <v>0</v>
      </c>
      <c r="K13" s="5">
        <f>'066-CEVI'!K13+'069 - CAPS CRIAD'!K13+'074-CS. CENTRO'!K13+'0170-DISTRITO  LESTE'!K13+'0171-PS Centro'!K13+'0172- SAD LESTE'!K13+'0175-VISA LESTE'!K13+'0176-CS.ANTONIO COSTA-CONCEICAO'!K13+'0177-CS. SOUSAS'!K13+'0178 -CS. TAQUARAL'!K13+'0179 -CS. 31 DE MARCO'!K13+'0180-CS. SAO QUIRINO'!K13+'0181-CS. JOAQUIM EGIDIO'!K13+'0182- CS COSTA E SILVA'!K13+'0184-CARLOS GOMES'!K13+'0185-CS. BOA ESPERANCA'!K13+'0186- CRI'!K13</f>
        <v>0</v>
      </c>
      <c r="L13" s="5">
        <f>'066-CEVI'!L13+'069 - CAPS CRIAD'!L13+'074-CS. CENTRO'!L13+'0170-DISTRITO  LESTE'!L13+'0171-PS Centro'!L13+'0172- SAD LESTE'!L13+'0175-VISA LESTE'!L13+'0176-CS.ANTONIO COSTA-CONCEICAO'!L13+'0177-CS. SOUSAS'!L13+'0178 -CS. TAQUARAL'!L13+'0179 -CS. 31 DE MARCO'!L13+'0180-CS. SAO QUIRINO'!L13+'0181-CS. JOAQUIM EGIDIO'!L13+'0182- CS COSTA E SILVA'!L13+'0184-CARLOS GOMES'!L13+'0185-CS. BOA ESPERANCA'!L13+'0186- CRI'!L13</f>
        <v>0</v>
      </c>
      <c r="M13" s="5">
        <f>'066-CEVI'!M13+'069 - CAPS CRIAD'!M13+'074-CS. CENTRO'!M13+'0170-DISTRITO  LESTE'!M13+'0171-PS Centro'!M13+'0172- SAD LESTE'!M13+'0175-VISA LESTE'!M13+'0176-CS.ANTONIO COSTA-CONCEICAO'!M13+'0177-CS. SOUSAS'!M13+'0178 -CS. TAQUARAL'!M13+'0179 -CS. 31 DE MARCO'!M13+'0180-CS. SAO QUIRINO'!M13+'0181-CS. JOAQUIM EGIDIO'!M13+'0182- CS COSTA E SILVA'!M13+'0184-CARLOS GOMES'!M13+'0185-CS. BOA ESPERANCA'!M13+'0186- CRI'!M13</f>
        <v>0</v>
      </c>
      <c r="N13" s="5">
        <f>'066-CEVI'!N13+'069 - CAPS CRIAD'!N13+'074-CS. CENTRO'!N13+'0170-DISTRITO  LESTE'!N13+'0171-PS Centro'!N13+'0172- SAD LESTE'!N13+'0175-VISA LESTE'!N13+'0176-CS.ANTONIO COSTA-CONCEICAO'!N13+'0177-CS. SOUSAS'!N13+'0178 -CS. TAQUARAL'!N13+'0179 -CS. 31 DE MARCO'!N13+'0180-CS. SAO QUIRINO'!N13+'0181-CS. JOAQUIM EGIDIO'!N13+'0182- CS COSTA E SILVA'!N13+'0184-CARLOS GOMES'!N13+'0185-CS. BOA ESPERANCA'!N13+'0186- CRI'!N13</f>
        <v>0</v>
      </c>
      <c r="O13" s="17"/>
    </row>
    <row r="14" spans="2:14" ht="12.75">
      <c r="B14" s="4" t="s">
        <v>8</v>
      </c>
      <c r="C14" s="5">
        <f>'066-CEVI'!C14+'069 - CAPS CRIAD'!C14+'074-CS. CENTRO'!C14+'0170-DISTRITO  LESTE'!C14+'0171-PS Centro'!C14+'0172- SAD LESTE'!C14+'0175-VISA LESTE'!C14+'0176-CS.ANTONIO COSTA-CONCEICAO'!C14+'0177-CS. SOUSAS'!C14+'0178 -CS. TAQUARAL'!C14+'0179 -CS. 31 DE MARCO'!C14+'0180-CS. SAO QUIRINO'!C14+'0181-CS. JOAQUIM EGIDIO'!C14+'0182- CS COSTA E SILVA'!C14+'0184-CARLOS GOMES'!C14+'0185-CS. BOA ESPERANCA'!C14+'0186- CRI'!C14</f>
        <v>4214.379999999999</v>
      </c>
      <c r="D14" s="5">
        <f>'066-CEVI'!D14+'069 - CAPS CRIAD'!D14+'074-CS. CENTRO'!D14+'0170-DISTRITO  LESTE'!D14+'0171-PS Centro'!D14+'0172- SAD LESTE'!D14+'0175-VISA LESTE'!D14+'0176-CS.ANTONIO COSTA-CONCEICAO'!D14+'0177-CS. SOUSAS'!D14+'0178 -CS. TAQUARAL'!D14+'0179 -CS. 31 DE MARCO'!D14+'0180-CS. SAO QUIRINO'!D14+'0181-CS. JOAQUIM EGIDIO'!D14+'0182- CS COSTA E SILVA'!D14+'0184-CARLOS GOMES'!D14+'0185-CS. BOA ESPERANCA'!D14+'0186- CRI'!D14</f>
        <v>1696.43</v>
      </c>
      <c r="E14" s="5">
        <f>'066-CEVI'!E14+'069 - CAPS CRIAD'!E14+'074-CS. CENTRO'!E14+'0170-DISTRITO  LESTE'!E14+'0171-PS Centro'!E14+'0172- SAD LESTE'!E14+'0175-VISA LESTE'!E14+'0176-CS.ANTONIO COSTA-CONCEICAO'!E14+'0177-CS. SOUSAS'!E14+'0178 -CS. TAQUARAL'!E14+'0179 -CS. 31 DE MARCO'!E14+'0180-CS. SAO QUIRINO'!E14+'0181-CS. JOAQUIM EGIDIO'!E14+'0182- CS COSTA E SILVA'!E14+'0184-CARLOS GOMES'!E14+'0185-CS. BOA ESPERANCA'!E14+'0186- CRI'!E14</f>
        <v>4529.8</v>
      </c>
      <c r="F14" s="5">
        <f>'066-CEVI'!F14+'069 - CAPS CRIAD'!F14+'074-CS. CENTRO'!F14+'0170-DISTRITO  LESTE'!F14+'0171-PS Centro'!F14+'0172- SAD LESTE'!F14+'0175-VISA LESTE'!F14+'0176-CS.ANTONIO COSTA-CONCEICAO'!F14+'0177-CS. SOUSAS'!F14+'0178 -CS. TAQUARAL'!F14+'0179 -CS. 31 DE MARCO'!F14+'0180-CS. SAO QUIRINO'!F14+'0181-CS. JOAQUIM EGIDIO'!F14+'0182- CS COSTA E SILVA'!F14+'0184-CARLOS GOMES'!F14+'0185-CS. BOA ESPERANCA'!F14+'0186- CRI'!F14</f>
        <v>1206.8200000000002</v>
      </c>
      <c r="G14" s="5">
        <f>'066-CEVI'!G14+'069 - CAPS CRIAD'!G14+'074-CS. CENTRO'!G14+'0170-DISTRITO  LESTE'!G14+'0171-PS Centro'!G14+'0172- SAD LESTE'!G14+'0175-VISA LESTE'!G14+'0176-CS.ANTONIO COSTA-CONCEICAO'!G14+'0177-CS. SOUSAS'!G14+'0178 -CS. TAQUARAL'!G14+'0179 -CS. 31 DE MARCO'!G14+'0180-CS. SAO QUIRINO'!G14+'0181-CS. JOAQUIM EGIDIO'!G14+'0182- CS COSTA E SILVA'!G14+'0184-CARLOS GOMES'!G14+'0185-CS. BOA ESPERANCA'!G14+'0186- CRI'!G14</f>
        <v>3354.5700000000006</v>
      </c>
      <c r="H14" s="5">
        <f>'066-CEVI'!H14+'069 - CAPS CRIAD'!H14+'074-CS. CENTRO'!H14+'0170-DISTRITO  LESTE'!H14+'0171-PS Centro'!H14+'0172- SAD LESTE'!H14+'0175-VISA LESTE'!H14+'0176-CS.ANTONIO COSTA-CONCEICAO'!H14+'0177-CS. SOUSAS'!H14+'0178 -CS. TAQUARAL'!H14+'0179 -CS. 31 DE MARCO'!H14+'0180-CS. SAO QUIRINO'!H14+'0181-CS. JOAQUIM EGIDIO'!H14+'0182- CS COSTA E SILVA'!H14+'0184-CARLOS GOMES'!H14+'0185-CS. BOA ESPERANCA'!H14+'0186- CRI'!H14</f>
        <v>734.05</v>
      </c>
      <c r="I14" s="5">
        <f>'066-CEVI'!I14+'069 - CAPS CRIAD'!I14+'074-CS. CENTRO'!I14+'0170-DISTRITO  LESTE'!I14+'0171-PS Centro'!I14+'0172- SAD LESTE'!I14+'0175-VISA LESTE'!I14+'0176-CS.ANTONIO COSTA-CONCEICAO'!I14+'0177-CS. SOUSAS'!I14+'0178 -CS. TAQUARAL'!I14+'0179 -CS. 31 DE MARCO'!I14+'0180-CS. SAO QUIRINO'!I14+'0181-CS. JOAQUIM EGIDIO'!I14+'0182- CS COSTA E SILVA'!I14+'0184-CARLOS GOMES'!I14+'0185-CS. BOA ESPERANCA'!I14+'0186- CRI'!I14</f>
        <v>2434.65</v>
      </c>
      <c r="J14" s="5">
        <f>'066-CEVI'!J14+'069 - CAPS CRIAD'!J14+'074-CS. CENTRO'!J14+'0170-DISTRITO  LESTE'!J14+'0171-PS Centro'!J14+'0172- SAD LESTE'!J14+'0175-VISA LESTE'!J14+'0176-CS.ANTONIO COSTA-CONCEICAO'!J14+'0177-CS. SOUSAS'!J14+'0178 -CS. TAQUARAL'!J14+'0179 -CS. 31 DE MARCO'!J14+'0180-CS. SAO QUIRINO'!J14+'0181-CS. JOAQUIM EGIDIO'!J14+'0182- CS COSTA E SILVA'!J14+'0184-CARLOS GOMES'!J14+'0185-CS. BOA ESPERANCA'!J14+'0186- CRI'!J14</f>
        <v>1900.4299999999998</v>
      </c>
      <c r="K14" s="5">
        <f>'066-CEVI'!K14+'069 - CAPS CRIAD'!K14+'074-CS. CENTRO'!K14+'0170-DISTRITO  LESTE'!K14+'0171-PS Centro'!K14+'0172- SAD LESTE'!K14+'0175-VISA LESTE'!K14+'0176-CS.ANTONIO COSTA-CONCEICAO'!K14+'0177-CS. SOUSAS'!K14+'0178 -CS. TAQUARAL'!K14+'0179 -CS. 31 DE MARCO'!K14+'0180-CS. SAO QUIRINO'!K14+'0181-CS. JOAQUIM EGIDIO'!K14+'0182- CS COSTA E SILVA'!K14+'0184-CARLOS GOMES'!K14+'0185-CS. BOA ESPERANCA'!K14+'0186- CRI'!K14</f>
        <v>2658.13</v>
      </c>
      <c r="L14" s="5">
        <f>'066-CEVI'!L14+'069 - CAPS CRIAD'!L14+'074-CS. CENTRO'!L14+'0170-DISTRITO  LESTE'!L14+'0171-PS Centro'!L14+'0172- SAD LESTE'!L14+'0175-VISA LESTE'!L14+'0176-CS.ANTONIO COSTA-CONCEICAO'!L14+'0177-CS. SOUSAS'!L14+'0178 -CS. TAQUARAL'!L14+'0179 -CS. 31 DE MARCO'!L14+'0180-CS. SAO QUIRINO'!L14+'0181-CS. JOAQUIM EGIDIO'!L14+'0182- CS COSTA E SILVA'!L14+'0184-CARLOS GOMES'!L14+'0185-CS. BOA ESPERANCA'!L14+'0186- CRI'!L14</f>
        <v>4177.08</v>
      </c>
      <c r="M14" s="5">
        <f>'066-CEVI'!M14+'069 - CAPS CRIAD'!M14+'074-CS. CENTRO'!M14+'0170-DISTRITO  LESTE'!M14+'0171-PS Centro'!M14+'0172- SAD LESTE'!M14+'0175-VISA LESTE'!M14+'0176-CS.ANTONIO COSTA-CONCEICAO'!M14+'0177-CS. SOUSAS'!M14+'0178 -CS. TAQUARAL'!M14+'0179 -CS. 31 DE MARCO'!M14+'0180-CS. SAO QUIRINO'!M14+'0181-CS. JOAQUIM EGIDIO'!M14+'0182- CS COSTA E SILVA'!M14+'0184-CARLOS GOMES'!M14+'0185-CS. BOA ESPERANCA'!M14+'0186- CRI'!M14</f>
        <v>4500.359999999999</v>
      </c>
      <c r="N14" s="5">
        <f>'066-CEVI'!N14+'069 - CAPS CRIAD'!N14+'074-CS. CENTRO'!N14+'0170-DISTRITO  LESTE'!N14+'0171-PS Centro'!N14+'0172- SAD LESTE'!N14+'0175-VISA LESTE'!N14+'0176-CS.ANTONIO COSTA-CONCEICAO'!N14+'0177-CS. SOUSAS'!N14+'0178 -CS. TAQUARAL'!N14+'0179 -CS. 31 DE MARCO'!N14+'0180-CS. SAO QUIRINO'!N14+'0181-CS. JOAQUIM EGIDIO'!N14+'0182- CS COSTA E SILVA'!N14+'0184-CARLOS GOMES'!N14+'0185-CS. BOA ESPERANCA'!N14+'0186- CRI'!N14</f>
        <v>52.49</v>
      </c>
    </row>
    <row r="15" spans="2:15" ht="12.75">
      <c r="B15" s="4" t="s">
        <v>9</v>
      </c>
      <c r="C15" s="5">
        <f>'066-CEVI'!C15+'069 - CAPS CRIAD'!C15+'074-CS. CENTRO'!C15+'0170-DISTRITO  LESTE'!C15+'0171-PS Centro'!C15+'0172- SAD LESTE'!C15+'0175-VISA LESTE'!C15+'0176-CS.ANTONIO COSTA-CONCEICAO'!C15+'0177-CS. SOUSAS'!C15+'0178 -CS. TAQUARAL'!C15+'0179 -CS. 31 DE MARCO'!C15+'0180-CS. SAO QUIRINO'!C15+'0181-CS. JOAQUIM EGIDIO'!C15+'0182- CS COSTA E SILVA'!C15+'0184-CARLOS GOMES'!C15+'0185-CS. BOA ESPERANCA'!C15+'0186- CRI'!C15</f>
        <v>63159.2</v>
      </c>
      <c r="D15" s="5">
        <f>'066-CEVI'!D15+'069 - CAPS CRIAD'!D15+'074-CS. CENTRO'!D15+'0170-DISTRITO  LESTE'!D15+'0171-PS Centro'!D15+'0172- SAD LESTE'!D15+'0175-VISA LESTE'!D15+'0176-CS.ANTONIO COSTA-CONCEICAO'!D15+'0177-CS. SOUSAS'!D15+'0178 -CS. TAQUARAL'!D15+'0179 -CS. 31 DE MARCO'!D15+'0180-CS. SAO QUIRINO'!D15+'0181-CS. JOAQUIM EGIDIO'!D15+'0182- CS COSTA E SILVA'!D15+'0184-CARLOS GOMES'!D15+'0185-CS. BOA ESPERANCA'!D15+'0186- CRI'!D15</f>
        <v>60360.48999999999</v>
      </c>
      <c r="E15" s="5">
        <f>'066-CEVI'!E15+'069 - CAPS CRIAD'!E15+'074-CS. CENTRO'!E15+'0170-DISTRITO  LESTE'!E15+'0171-PS Centro'!E15+'0172- SAD LESTE'!E15+'0175-VISA LESTE'!E15+'0176-CS.ANTONIO COSTA-CONCEICAO'!E15+'0177-CS. SOUSAS'!E15+'0178 -CS. TAQUARAL'!E15+'0179 -CS. 31 DE MARCO'!E15+'0180-CS. SAO QUIRINO'!E15+'0181-CS. JOAQUIM EGIDIO'!E15+'0182- CS COSTA E SILVA'!E15+'0184-CARLOS GOMES'!E15+'0185-CS. BOA ESPERANCA'!E15+'0186- CRI'!E15</f>
        <v>55417.060000000005</v>
      </c>
      <c r="F15" s="5">
        <f>'066-CEVI'!F15+'069 - CAPS CRIAD'!F15+'074-CS. CENTRO'!F15+'0170-DISTRITO  LESTE'!F15+'0171-PS Centro'!F15+'0172- SAD LESTE'!F15+'0175-VISA LESTE'!F15+'0176-CS.ANTONIO COSTA-CONCEICAO'!F15+'0177-CS. SOUSAS'!F15+'0178 -CS. TAQUARAL'!F15+'0179 -CS. 31 DE MARCO'!F15+'0180-CS. SAO QUIRINO'!F15+'0181-CS. JOAQUIM EGIDIO'!F15+'0182- CS COSTA E SILVA'!F15+'0184-CARLOS GOMES'!F15+'0185-CS. BOA ESPERANCA'!F15+'0186- CRI'!F15</f>
        <v>151552.00999999995</v>
      </c>
      <c r="G15" s="5">
        <f>'066-CEVI'!G15+'069 - CAPS CRIAD'!G15+'074-CS. CENTRO'!G15+'0170-DISTRITO  LESTE'!G15+'0171-PS Centro'!G15+'0172- SAD LESTE'!G15+'0175-VISA LESTE'!G15+'0176-CS.ANTONIO COSTA-CONCEICAO'!G15+'0177-CS. SOUSAS'!G15+'0178 -CS. TAQUARAL'!G15+'0179 -CS. 31 DE MARCO'!G15+'0180-CS. SAO QUIRINO'!G15+'0181-CS. JOAQUIM EGIDIO'!G15+'0182- CS COSTA E SILVA'!G15+'0184-CARLOS GOMES'!G15+'0185-CS. BOA ESPERANCA'!G15+'0186- CRI'!G15</f>
        <v>215005.66</v>
      </c>
      <c r="H15" s="5">
        <f>'066-CEVI'!H15+'069 - CAPS CRIAD'!H15+'074-CS. CENTRO'!H15+'0170-DISTRITO  LESTE'!H15+'0171-PS Centro'!H15+'0172- SAD LESTE'!H15+'0175-VISA LESTE'!H15+'0176-CS.ANTONIO COSTA-CONCEICAO'!H15+'0177-CS. SOUSAS'!H15+'0178 -CS. TAQUARAL'!H15+'0179 -CS. 31 DE MARCO'!H15+'0180-CS. SAO QUIRINO'!H15+'0181-CS. JOAQUIM EGIDIO'!H15+'0182- CS COSTA E SILVA'!H15+'0184-CARLOS GOMES'!H15+'0185-CS. BOA ESPERANCA'!H15+'0186- CRI'!H15</f>
        <v>76375.06000000001</v>
      </c>
      <c r="I15" s="5">
        <f>'066-CEVI'!I15+'069 - CAPS CRIAD'!I15+'074-CS. CENTRO'!I15+'0170-DISTRITO  LESTE'!I15+'0171-PS Centro'!I15+'0172- SAD LESTE'!I15+'0175-VISA LESTE'!I15+'0176-CS.ANTONIO COSTA-CONCEICAO'!I15+'0177-CS. SOUSAS'!I15+'0178 -CS. TAQUARAL'!I15+'0179 -CS. 31 DE MARCO'!I15+'0180-CS. SAO QUIRINO'!I15+'0181-CS. JOAQUIM EGIDIO'!I15+'0182- CS COSTA E SILVA'!I15+'0184-CARLOS GOMES'!I15+'0185-CS. BOA ESPERANCA'!I15+'0186- CRI'!I15</f>
        <v>62237.96000000001</v>
      </c>
      <c r="J15" s="5">
        <f>'066-CEVI'!J15+'069 - CAPS CRIAD'!J15+'074-CS. CENTRO'!J15+'0170-DISTRITO  LESTE'!J15+'0171-PS Centro'!J15+'0172- SAD LESTE'!J15+'0175-VISA LESTE'!J15+'0176-CS.ANTONIO COSTA-CONCEICAO'!J15+'0177-CS. SOUSAS'!J15+'0178 -CS. TAQUARAL'!J15+'0179 -CS. 31 DE MARCO'!J15+'0180-CS. SAO QUIRINO'!J15+'0181-CS. JOAQUIM EGIDIO'!J15+'0182- CS COSTA E SILVA'!J15+'0184-CARLOS GOMES'!J15+'0185-CS. BOA ESPERANCA'!J15+'0186- CRI'!J15</f>
        <v>85486.51999999999</v>
      </c>
      <c r="K15" s="5">
        <f>'066-CEVI'!K15+'069 - CAPS CRIAD'!K15+'074-CS. CENTRO'!K15+'0170-DISTRITO  LESTE'!K15+'0171-PS Centro'!K15+'0172- SAD LESTE'!K15+'0175-VISA LESTE'!K15+'0176-CS.ANTONIO COSTA-CONCEICAO'!K15+'0177-CS. SOUSAS'!K15+'0178 -CS. TAQUARAL'!K15+'0179 -CS. 31 DE MARCO'!K15+'0180-CS. SAO QUIRINO'!K15+'0181-CS. JOAQUIM EGIDIO'!K15+'0182- CS COSTA E SILVA'!K15+'0184-CARLOS GOMES'!K15+'0185-CS. BOA ESPERANCA'!K15+'0186- CRI'!K15</f>
        <v>75654.34999999998</v>
      </c>
      <c r="L15" s="5">
        <f>'066-CEVI'!L15+'069 - CAPS CRIAD'!L15+'074-CS. CENTRO'!L15+'0170-DISTRITO  LESTE'!L15+'0171-PS Centro'!L15+'0172- SAD LESTE'!L15+'0175-VISA LESTE'!L15+'0176-CS.ANTONIO COSTA-CONCEICAO'!L15+'0177-CS. SOUSAS'!L15+'0178 -CS. TAQUARAL'!L15+'0179 -CS. 31 DE MARCO'!L15+'0180-CS. SAO QUIRINO'!L15+'0181-CS. JOAQUIM EGIDIO'!L15+'0182- CS COSTA E SILVA'!L15+'0184-CARLOS GOMES'!L15+'0185-CS. BOA ESPERANCA'!L15+'0186- CRI'!L15</f>
        <v>36407.280000000006</v>
      </c>
      <c r="M15" s="5">
        <f>'066-CEVI'!M15+'069 - CAPS CRIAD'!M15+'074-CS. CENTRO'!M15+'0170-DISTRITO  LESTE'!M15+'0171-PS Centro'!M15+'0172- SAD LESTE'!M15+'0175-VISA LESTE'!M15+'0176-CS.ANTONIO COSTA-CONCEICAO'!M15+'0177-CS. SOUSAS'!M15+'0178 -CS. TAQUARAL'!M15+'0179 -CS. 31 DE MARCO'!M15+'0180-CS. SAO QUIRINO'!M15+'0181-CS. JOAQUIM EGIDIO'!M15+'0182- CS COSTA E SILVA'!M15+'0184-CARLOS GOMES'!M15+'0185-CS. BOA ESPERANCA'!M15+'0186- CRI'!M15</f>
        <v>70963.5</v>
      </c>
      <c r="N15" s="5">
        <f>'066-CEVI'!N15+'069 - CAPS CRIAD'!N15+'074-CS. CENTRO'!N15+'0170-DISTRITO  LESTE'!N15+'0171-PS Centro'!N15+'0172- SAD LESTE'!N15+'0175-VISA LESTE'!N15+'0176-CS.ANTONIO COSTA-CONCEICAO'!N15+'0177-CS. SOUSAS'!N15+'0178 -CS. TAQUARAL'!N15+'0179 -CS. 31 DE MARCO'!N15+'0180-CS. SAO QUIRINO'!N15+'0181-CS. JOAQUIM EGIDIO'!N15+'0182- CS COSTA E SILVA'!N15+'0184-CARLOS GOMES'!N15+'0185-CS. BOA ESPERANCA'!N15+'0186- CRI'!N15</f>
        <v>49724.28999999999</v>
      </c>
      <c r="O15" s="17">
        <f>SUM(C15:N15)</f>
        <v>1002343.38</v>
      </c>
    </row>
    <row r="16" spans="2:14" ht="12.75">
      <c r="B16" s="4" t="s">
        <v>10</v>
      </c>
      <c r="C16" s="5">
        <f>'066-CEVI'!C16+'069 - CAPS CRIAD'!C16+'074-CS. CENTRO'!C16+'0170-DISTRITO  LESTE'!C16+'0171-PS Centro'!C16+'0172- SAD LESTE'!C16+'0175-VISA LESTE'!C16+'0176-CS.ANTONIO COSTA-CONCEICAO'!C16+'0177-CS. SOUSAS'!C16+'0178 -CS. TAQUARAL'!C16+'0179 -CS. 31 DE MARCO'!C16+'0180-CS. SAO QUIRINO'!C16+'0181-CS. JOAQUIM EGIDIO'!C16+'0182- CS COSTA E SILVA'!C16+'0184-CARLOS GOMES'!C16+'0185-CS. BOA ESPERANCA'!C16+'0186- CRI'!C16</f>
        <v>18942.719999999998</v>
      </c>
      <c r="D16" s="5">
        <f>'066-CEVI'!D16+'069 - CAPS CRIAD'!D16+'074-CS. CENTRO'!D16+'0170-DISTRITO  LESTE'!D16+'0171-PS Centro'!D16+'0172- SAD LESTE'!D16+'0175-VISA LESTE'!D16+'0176-CS.ANTONIO COSTA-CONCEICAO'!D16+'0177-CS. SOUSAS'!D16+'0178 -CS. TAQUARAL'!D16+'0179 -CS. 31 DE MARCO'!D16+'0180-CS. SAO QUIRINO'!D16+'0181-CS. JOAQUIM EGIDIO'!D16+'0182- CS COSTA E SILVA'!D16+'0184-CARLOS GOMES'!D16+'0185-CS. BOA ESPERANCA'!D16+'0186- CRI'!D16</f>
        <v>17840.4</v>
      </c>
      <c r="E16" s="5">
        <f>'066-CEVI'!E16+'069 - CAPS CRIAD'!E16+'074-CS. CENTRO'!E16+'0170-DISTRITO  LESTE'!E16+'0171-PS Centro'!E16+'0172- SAD LESTE'!E16+'0175-VISA LESTE'!E16+'0176-CS.ANTONIO COSTA-CONCEICAO'!E16+'0177-CS. SOUSAS'!E16+'0178 -CS. TAQUARAL'!E16+'0179 -CS. 31 DE MARCO'!E16+'0180-CS. SAO QUIRINO'!E16+'0181-CS. JOAQUIM EGIDIO'!E16+'0182- CS COSTA E SILVA'!E16+'0184-CARLOS GOMES'!E16+'0185-CS. BOA ESPERANCA'!E16+'0186- CRI'!E16</f>
        <v>20118.800000000003</v>
      </c>
      <c r="F16" s="5">
        <f>'066-CEVI'!F16+'069 - CAPS CRIAD'!F16+'074-CS. CENTRO'!F16+'0170-DISTRITO  LESTE'!F16+'0171-PS Centro'!F16+'0172- SAD LESTE'!F16+'0175-VISA LESTE'!F16+'0176-CS.ANTONIO COSTA-CONCEICAO'!F16+'0177-CS. SOUSAS'!F16+'0178 -CS. TAQUARAL'!F16+'0179 -CS. 31 DE MARCO'!F16+'0180-CS. SAO QUIRINO'!F16+'0181-CS. JOAQUIM EGIDIO'!F16+'0182- CS COSTA E SILVA'!F16+'0184-CARLOS GOMES'!F16+'0185-CS. BOA ESPERANCA'!F16+'0186- CRI'!F16</f>
        <v>20268.07</v>
      </c>
      <c r="G16" s="5">
        <f>'066-CEVI'!G16+'069 - CAPS CRIAD'!G16+'074-CS. CENTRO'!G16+'0170-DISTRITO  LESTE'!G16+'0171-PS Centro'!G16+'0172- SAD LESTE'!G16+'0175-VISA LESTE'!G16+'0176-CS.ANTONIO COSTA-CONCEICAO'!G16+'0177-CS. SOUSAS'!G16+'0178 -CS. TAQUARAL'!G16+'0179 -CS. 31 DE MARCO'!G16+'0180-CS. SAO QUIRINO'!G16+'0181-CS. JOAQUIM EGIDIO'!G16+'0182- CS COSTA E SILVA'!G16+'0184-CARLOS GOMES'!G16+'0185-CS. BOA ESPERANCA'!G16+'0186- CRI'!G16</f>
        <v>18169.22</v>
      </c>
      <c r="H16" s="5">
        <f>'066-CEVI'!H16+'069 - CAPS CRIAD'!H16+'074-CS. CENTRO'!H16+'0170-DISTRITO  LESTE'!H16+'0171-PS Centro'!H16+'0172- SAD LESTE'!H16+'0175-VISA LESTE'!H16+'0176-CS.ANTONIO COSTA-CONCEICAO'!H16+'0177-CS. SOUSAS'!H16+'0178 -CS. TAQUARAL'!H16+'0179 -CS. 31 DE MARCO'!H16+'0180-CS. SAO QUIRINO'!H16+'0181-CS. JOAQUIM EGIDIO'!H16+'0182- CS COSTA E SILVA'!H16+'0184-CARLOS GOMES'!H16+'0185-CS. BOA ESPERANCA'!H16+'0186- CRI'!H16</f>
        <v>18916.25</v>
      </c>
      <c r="I16" s="5">
        <f>'066-CEVI'!I16+'069 - CAPS CRIAD'!I16+'074-CS. CENTRO'!I16+'0170-DISTRITO  LESTE'!I16+'0171-PS Centro'!I16+'0172- SAD LESTE'!I16+'0175-VISA LESTE'!I16+'0176-CS.ANTONIO COSTA-CONCEICAO'!I16+'0177-CS. SOUSAS'!I16+'0178 -CS. TAQUARAL'!I16+'0179 -CS. 31 DE MARCO'!I16+'0180-CS. SAO QUIRINO'!I16+'0181-CS. JOAQUIM EGIDIO'!I16+'0182- CS COSTA E SILVA'!I16+'0184-CARLOS GOMES'!I16+'0185-CS. BOA ESPERANCA'!I16+'0186- CRI'!I16</f>
        <v>15440.33</v>
      </c>
      <c r="J16" s="5">
        <f>'066-CEVI'!J16+'069 - CAPS CRIAD'!J16+'074-CS. CENTRO'!J16+'0170-DISTRITO  LESTE'!J16+'0171-PS Centro'!J16+'0172- SAD LESTE'!J16+'0175-VISA LESTE'!J16+'0176-CS.ANTONIO COSTA-CONCEICAO'!J16+'0177-CS. SOUSAS'!J16+'0178 -CS. TAQUARAL'!J16+'0179 -CS. 31 DE MARCO'!J16+'0180-CS. SAO QUIRINO'!J16+'0181-CS. JOAQUIM EGIDIO'!J16+'0182- CS COSTA E SILVA'!J16+'0184-CARLOS GOMES'!J16+'0185-CS. BOA ESPERANCA'!J16+'0186- CRI'!J16</f>
        <v>25403.45</v>
      </c>
      <c r="K16" s="5">
        <f>'066-CEVI'!K16+'069 - CAPS CRIAD'!K16+'074-CS. CENTRO'!K16+'0170-DISTRITO  LESTE'!K16+'0171-PS Centro'!K16+'0172- SAD LESTE'!K16+'0175-VISA LESTE'!K16+'0176-CS.ANTONIO COSTA-CONCEICAO'!K16+'0177-CS. SOUSAS'!K16+'0178 -CS. TAQUARAL'!K16+'0179 -CS. 31 DE MARCO'!K16+'0180-CS. SAO QUIRINO'!K16+'0181-CS. JOAQUIM EGIDIO'!K16+'0182- CS COSTA E SILVA'!K16+'0184-CARLOS GOMES'!K16+'0185-CS. BOA ESPERANCA'!K16+'0186- CRI'!K16</f>
        <v>15836.93</v>
      </c>
      <c r="L16" s="5">
        <f>'066-CEVI'!L16+'069 - CAPS CRIAD'!L16+'074-CS. CENTRO'!L16+'0170-DISTRITO  LESTE'!L16+'0171-PS Centro'!L16+'0172- SAD LESTE'!L16+'0175-VISA LESTE'!L16+'0176-CS.ANTONIO COSTA-CONCEICAO'!L16+'0177-CS. SOUSAS'!L16+'0178 -CS. TAQUARAL'!L16+'0179 -CS. 31 DE MARCO'!L16+'0180-CS. SAO QUIRINO'!L16+'0181-CS. JOAQUIM EGIDIO'!L16+'0182- CS COSTA E SILVA'!L16+'0184-CARLOS GOMES'!L16+'0185-CS. BOA ESPERANCA'!L16+'0186- CRI'!L16</f>
        <v>14206.04</v>
      </c>
      <c r="M16" s="5">
        <f>'066-CEVI'!M16+'069 - CAPS CRIAD'!M16+'074-CS. CENTRO'!M16+'0170-DISTRITO  LESTE'!M16+'0171-PS Centro'!M16+'0172- SAD LESTE'!M16+'0175-VISA LESTE'!M16+'0176-CS.ANTONIO COSTA-CONCEICAO'!M16+'0177-CS. SOUSAS'!M16+'0178 -CS. TAQUARAL'!M16+'0179 -CS. 31 DE MARCO'!M16+'0180-CS. SAO QUIRINO'!M16+'0181-CS. JOAQUIM EGIDIO'!M16+'0182- CS COSTA E SILVA'!M16+'0184-CARLOS GOMES'!M16+'0185-CS. BOA ESPERANCA'!M16+'0186- CRI'!M16</f>
        <v>16522.1</v>
      </c>
      <c r="N16" s="5">
        <f>'066-CEVI'!N16+'069 - CAPS CRIAD'!N16+'074-CS. CENTRO'!N16+'0170-DISTRITO  LESTE'!N16+'0171-PS Centro'!N16+'0172- SAD LESTE'!N16+'0175-VISA LESTE'!N16+'0176-CS.ANTONIO COSTA-CONCEICAO'!N16+'0177-CS. SOUSAS'!N16+'0178 -CS. TAQUARAL'!N16+'0179 -CS. 31 DE MARCO'!N16+'0180-CS. SAO QUIRINO'!N16+'0181-CS. JOAQUIM EGIDIO'!N16+'0182- CS COSTA E SILVA'!N16+'0184-CARLOS GOMES'!N16+'0185-CS. BOA ESPERANCA'!N16+'0186- CRI'!N16</f>
        <v>21994.91</v>
      </c>
    </row>
    <row r="17" spans="2:14" ht="12.75">
      <c r="B17" s="4" t="s">
        <v>52</v>
      </c>
      <c r="C17" s="5">
        <f>'066-CEVI'!C17+'069 - CAPS CRIAD'!C17+'074-CS. CENTRO'!C17+'0170-DISTRITO  LESTE'!C17+'0171-PS Centro'!C17+'0172- SAD LESTE'!C17+'0175-VISA LESTE'!C17+'0176-CS.ANTONIO COSTA-CONCEICAO'!C17+'0177-CS. SOUSAS'!C17+'0178 -CS. TAQUARAL'!C17+'0179 -CS. 31 DE MARCO'!C17+'0180-CS. SAO QUIRINO'!C17+'0181-CS. JOAQUIM EGIDIO'!C17+'0182- CS COSTA E SILVA'!C17+'0184-CARLOS GOMES'!C17+'0185-CS. BOA ESPERANCA'!C17+'0186- CRI'!C17</f>
        <v>0</v>
      </c>
      <c r="D17" s="5">
        <f>'066-CEVI'!D17+'069 - CAPS CRIAD'!D17+'074-CS. CENTRO'!D17+'0170-DISTRITO  LESTE'!D17+'0171-PS Centro'!D17+'0172- SAD LESTE'!D17+'0175-VISA LESTE'!D17+'0176-CS.ANTONIO COSTA-CONCEICAO'!D17+'0177-CS. SOUSAS'!D17+'0178 -CS. TAQUARAL'!D17+'0179 -CS. 31 DE MARCO'!D17+'0180-CS. SAO QUIRINO'!D17+'0181-CS. JOAQUIM EGIDIO'!D17+'0182- CS COSTA E SILVA'!D17+'0184-CARLOS GOMES'!D17+'0185-CS. BOA ESPERANCA'!D17+'0186- CRI'!D17</f>
        <v>0</v>
      </c>
      <c r="E17" s="5">
        <f>'066-CEVI'!E17+'069 - CAPS CRIAD'!E17+'074-CS. CENTRO'!E17+'0170-DISTRITO  LESTE'!E17+'0171-PS Centro'!E17+'0172- SAD LESTE'!E17+'0175-VISA LESTE'!E17+'0176-CS.ANTONIO COSTA-CONCEICAO'!E17+'0177-CS. SOUSAS'!E17+'0178 -CS. TAQUARAL'!E17+'0179 -CS. 31 DE MARCO'!E17+'0180-CS. SAO QUIRINO'!E17+'0181-CS. JOAQUIM EGIDIO'!E17+'0182- CS COSTA E SILVA'!E17+'0184-CARLOS GOMES'!E17+'0185-CS. BOA ESPERANCA'!E17+'0186- CRI'!E17</f>
        <v>0</v>
      </c>
      <c r="F17" s="5">
        <f>'066-CEVI'!F17+'069 - CAPS CRIAD'!F17+'074-CS. CENTRO'!F17+'0170-DISTRITO  LESTE'!F17+'0171-PS Centro'!F17+'0172- SAD LESTE'!F17+'0175-VISA LESTE'!F17+'0176-CS.ANTONIO COSTA-CONCEICAO'!F17+'0177-CS. SOUSAS'!F17+'0178 -CS. TAQUARAL'!F17+'0179 -CS. 31 DE MARCO'!F17+'0180-CS. SAO QUIRINO'!F17+'0181-CS. JOAQUIM EGIDIO'!F17+'0182- CS COSTA E SILVA'!F17+'0184-CARLOS GOMES'!F17+'0185-CS. BOA ESPERANCA'!F17+'0186- CRI'!F17</f>
        <v>0</v>
      </c>
      <c r="G17" s="5">
        <f>'066-CEVI'!G17+'069 - CAPS CRIAD'!G17+'074-CS. CENTRO'!G17+'0170-DISTRITO  LESTE'!G17+'0171-PS Centro'!G17+'0172- SAD LESTE'!G17+'0175-VISA LESTE'!G17+'0176-CS.ANTONIO COSTA-CONCEICAO'!G17+'0177-CS. SOUSAS'!G17+'0178 -CS. TAQUARAL'!G17+'0179 -CS. 31 DE MARCO'!G17+'0180-CS. SAO QUIRINO'!G17+'0181-CS. JOAQUIM EGIDIO'!G17+'0182- CS COSTA E SILVA'!G17+'0184-CARLOS GOMES'!G17+'0185-CS. BOA ESPERANCA'!G17+'0186- CRI'!G17</f>
        <v>0</v>
      </c>
      <c r="H17" s="5">
        <f>'066-CEVI'!H17+'069 - CAPS CRIAD'!H17+'074-CS. CENTRO'!H17+'0170-DISTRITO  LESTE'!H17+'0171-PS Centro'!H17+'0172- SAD LESTE'!H17+'0175-VISA LESTE'!H17+'0176-CS.ANTONIO COSTA-CONCEICAO'!H17+'0177-CS. SOUSAS'!H17+'0178 -CS. TAQUARAL'!H17+'0179 -CS. 31 DE MARCO'!H17+'0180-CS. SAO QUIRINO'!H17+'0181-CS. JOAQUIM EGIDIO'!H17+'0182- CS COSTA E SILVA'!H17+'0184-CARLOS GOMES'!H17+'0185-CS. BOA ESPERANCA'!H17+'0186- CRI'!H17</f>
        <v>0</v>
      </c>
      <c r="I17" s="5">
        <f>'066-CEVI'!I17+'069 - CAPS CRIAD'!I17+'074-CS. CENTRO'!I17+'0170-DISTRITO  LESTE'!I17+'0171-PS Centro'!I17+'0172- SAD LESTE'!I17+'0175-VISA LESTE'!I17+'0176-CS.ANTONIO COSTA-CONCEICAO'!I17+'0177-CS. SOUSAS'!I17+'0178 -CS. TAQUARAL'!I17+'0179 -CS. 31 DE MARCO'!I17+'0180-CS. SAO QUIRINO'!I17+'0181-CS. JOAQUIM EGIDIO'!I17+'0182- CS COSTA E SILVA'!I17+'0184-CARLOS GOMES'!I17+'0185-CS. BOA ESPERANCA'!I17+'0186- CRI'!I17</f>
        <v>0</v>
      </c>
      <c r="J17" s="5">
        <f>'066-CEVI'!J17+'069 - CAPS CRIAD'!J17+'074-CS. CENTRO'!J17+'0170-DISTRITO  LESTE'!J17+'0171-PS Centro'!J17+'0172- SAD LESTE'!J17+'0175-VISA LESTE'!J17+'0176-CS.ANTONIO COSTA-CONCEICAO'!J17+'0177-CS. SOUSAS'!J17+'0178 -CS. TAQUARAL'!J17+'0179 -CS. 31 DE MARCO'!J17+'0180-CS. SAO QUIRINO'!J17+'0181-CS. JOAQUIM EGIDIO'!J17+'0182- CS COSTA E SILVA'!J17+'0184-CARLOS GOMES'!J17+'0185-CS. BOA ESPERANCA'!J17+'0186- CRI'!J17</f>
        <v>0</v>
      </c>
      <c r="K17" s="5">
        <f>'066-CEVI'!K17+'069 - CAPS CRIAD'!K17+'074-CS. CENTRO'!K17+'0170-DISTRITO  LESTE'!K17+'0171-PS Centro'!K17+'0172- SAD LESTE'!K17+'0175-VISA LESTE'!K17+'0176-CS.ANTONIO COSTA-CONCEICAO'!K17+'0177-CS. SOUSAS'!K17+'0178 -CS. TAQUARAL'!K17+'0179 -CS. 31 DE MARCO'!K17+'0180-CS. SAO QUIRINO'!K17+'0181-CS. JOAQUIM EGIDIO'!K17+'0182- CS COSTA E SILVA'!K17+'0184-CARLOS GOMES'!K17+'0185-CS. BOA ESPERANCA'!K17+'0186- CRI'!K17</f>
        <v>0</v>
      </c>
      <c r="L17" s="5">
        <f>'066-CEVI'!L17+'069 - CAPS CRIAD'!L17+'074-CS. CENTRO'!L17+'0170-DISTRITO  LESTE'!L17+'0171-PS Centro'!L17+'0172- SAD LESTE'!L17+'0175-VISA LESTE'!L17+'0176-CS.ANTONIO COSTA-CONCEICAO'!L17+'0177-CS. SOUSAS'!L17+'0178 -CS. TAQUARAL'!L17+'0179 -CS. 31 DE MARCO'!L17+'0180-CS. SAO QUIRINO'!L17+'0181-CS. JOAQUIM EGIDIO'!L17+'0182- CS COSTA E SILVA'!L17+'0184-CARLOS GOMES'!L17+'0185-CS. BOA ESPERANCA'!L17+'0186- CRI'!L17</f>
        <v>0</v>
      </c>
      <c r="M17" s="5">
        <f>'066-CEVI'!M17+'069 - CAPS CRIAD'!M17+'074-CS. CENTRO'!M17+'0170-DISTRITO  LESTE'!M17+'0171-PS Centro'!M17+'0172- SAD LESTE'!M17+'0175-VISA LESTE'!M17+'0176-CS.ANTONIO COSTA-CONCEICAO'!M17+'0177-CS. SOUSAS'!M17+'0178 -CS. TAQUARAL'!M17+'0179 -CS. 31 DE MARCO'!M17+'0180-CS. SAO QUIRINO'!M17+'0181-CS. JOAQUIM EGIDIO'!M17+'0182- CS COSTA E SILVA'!M17+'0184-CARLOS GOMES'!M17+'0185-CS. BOA ESPERANCA'!M17+'0186- CRI'!M17</f>
        <v>0</v>
      </c>
      <c r="N17" s="5">
        <f>'066-CEVI'!N17+'069 - CAPS CRIAD'!N17+'074-CS. CENTRO'!N17+'0170-DISTRITO  LESTE'!N17+'0171-PS Centro'!N17+'0172- SAD LESTE'!N17+'0175-VISA LESTE'!N17+'0176-CS.ANTONIO COSTA-CONCEICAO'!N17+'0177-CS. SOUSAS'!N17+'0178 -CS. TAQUARAL'!N17+'0179 -CS. 31 DE MARCO'!N17+'0180-CS. SAO QUIRINO'!N17+'0181-CS. JOAQUIM EGIDIO'!N17+'0182- CS COSTA E SILVA'!N17+'0184-CARLOS GOMES'!N17+'0185-CS. BOA ESPERANCA'!N17+'0186- CRI'!N17</f>
        <v>0</v>
      </c>
    </row>
    <row r="18" spans="2:14" ht="12.75">
      <c r="B18" s="4" t="s">
        <v>11</v>
      </c>
      <c r="C18" s="5">
        <f>'066-CEVI'!C18+'069 - CAPS CRIAD'!C18+'074-CS. CENTRO'!C18+'0170-DISTRITO  LESTE'!C18+'0171-PS Centro'!C18+'0172- SAD LESTE'!C18+'0175-VISA LESTE'!C18+'0176-CS.ANTONIO COSTA-CONCEICAO'!C18+'0177-CS. SOUSAS'!C18+'0178 -CS. TAQUARAL'!C18+'0179 -CS. 31 DE MARCO'!C18+'0180-CS. SAO QUIRINO'!C18+'0181-CS. JOAQUIM EGIDIO'!C18+'0182- CS COSTA E SILVA'!C18+'0184-CARLOS GOMES'!C18+'0185-CS. BOA ESPERANCA'!C18+'0186- CRI'!C18</f>
        <v>163.89999999999995</v>
      </c>
      <c r="D18" s="5">
        <f>'066-CEVI'!D18+'069 - CAPS CRIAD'!D18+'074-CS. CENTRO'!D18+'0170-DISTRITO  LESTE'!D18+'0171-PS Centro'!D18+'0172- SAD LESTE'!D18+'0175-VISA LESTE'!D18+'0176-CS.ANTONIO COSTA-CONCEICAO'!D18+'0177-CS. SOUSAS'!D18+'0178 -CS. TAQUARAL'!D18+'0179 -CS. 31 DE MARCO'!D18+'0180-CS. SAO QUIRINO'!D18+'0181-CS. JOAQUIM EGIDIO'!D18+'0182- CS COSTA E SILVA'!D18+'0184-CARLOS GOMES'!D18+'0185-CS. BOA ESPERANCA'!D18+'0186- CRI'!D18</f>
        <v>113.22</v>
      </c>
      <c r="E18" s="5">
        <f>'066-CEVI'!E18+'069 - CAPS CRIAD'!E18+'074-CS. CENTRO'!E18+'0170-DISTRITO  LESTE'!E18+'0171-PS Centro'!E18+'0172- SAD LESTE'!E18+'0175-VISA LESTE'!E18+'0176-CS.ANTONIO COSTA-CONCEICAO'!E18+'0177-CS. SOUSAS'!E18+'0178 -CS. TAQUARAL'!E18+'0179 -CS. 31 DE MARCO'!E18+'0180-CS. SAO QUIRINO'!E18+'0181-CS. JOAQUIM EGIDIO'!E18+'0182- CS COSTA E SILVA'!E18+'0184-CARLOS GOMES'!E18+'0185-CS. BOA ESPERANCA'!E18+'0186- CRI'!E18</f>
        <v>37.72</v>
      </c>
      <c r="F18" s="5">
        <f>'066-CEVI'!F18+'069 - CAPS CRIAD'!F18+'074-CS. CENTRO'!F18+'0170-DISTRITO  LESTE'!F18+'0171-PS Centro'!F18+'0172- SAD LESTE'!F18+'0175-VISA LESTE'!F18+'0176-CS.ANTONIO COSTA-CONCEICAO'!F18+'0177-CS. SOUSAS'!F18+'0178 -CS. TAQUARAL'!F18+'0179 -CS. 31 DE MARCO'!F18+'0180-CS. SAO QUIRINO'!F18+'0181-CS. JOAQUIM EGIDIO'!F18+'0182- CS COSTA E SILVA'!F18+'0184-CARLOS GOMES'!F18+'0185-CS. BOA ESPERANCA'!F18+'0186- CRI'!F18</f>
        <v>592.3299999999999</v>
      </c>
      <c r="G18" s="5">
        <f>'066-CEVI'!G18+'069 - CAPS CRIAD'!G18+'074-CS. CENTRO'!G18+'0170-DISTRITO  LESTE'!G18+'0171-PS Centro'!G18+'0172- SAD LESTE'!G18+'0175-VISA LESTE'!G18+'0176-CS.ANTONIO COSTA-CONCEICAO'!G18+'0177-CS. SOUSAS'!G18+'0178 -CS. TAQUARAL'!G18+'0179 -CS. 31 DE MARCO'!G18+'0180-CS. SAO QUIRINO'!G18+'0181-CS. JOAQUIM EGIDIO'!G18+'0182- CS COSTA E SILVA'!G18+'0184-CARLOS GOMES'!G18+'0185-CS. BOA ESPERANCA'!G18+'0186- CRI'!G18</f>
        <v>684.8199999999999</v>
      </c>
      <c r="H18" s="5">
        <f>'066-CEVI'!H18+'069 - CAPS CRIAD'!H18+'074-CS. CENTRO'!H18+'0170-DISTRITO  LESTE'!H18+'0171-PS Centro'!H18+'0172- SAD LESTE'!H18+'0175-VISA LESTE'!H18+'0176-CS.ANTONIO COSTA-CONCEICAO'!H18+'0177-CS. SOUSAS'!H18+'0178 -CS. TAQUARAL'!H18+'0179 -CS. 31 DE MARCO'!H18+'0180-CS. SAO QUIRINO'!H18+'0181-CS. JOAQUIM EGIDIO'!H18+'0182- CS COSTA E SILVA'!H18+'0184-CARLOS GOMES'!H18+'0185-CS. BOA ESPERANCA'!H18+'0186- CRI'!H18</f>
        <v>1051.99</v>
      </c>
      <c r="I18" s="5">
        <f>'066-CEVI'!I18+'069 - CAPS CRIAD'!I18+'074-CS. CENTRO'!I18+'0170-DISTRITO  LESTE'!I18+'0171-PS Centro'!I18+'0172- SAD LESTE'!I18+'0175-VISA LESTE'!I18+'0176-CS.ANTONIO COSTA-CONCEICAO'!I18+'0177-CS. SOUSAS'!I18+'0178 -CS. TAQUARAL'!I18+'0179 -CS. 31 DE MARCO'!I18+'0180-CS. SAO QUIRINO'!I18+'0181-CS. JOAQUIM EGIDIO'!I18+'0182- CS COSTA E SILVA'!I18+'0184-CARLOS GOMES'!I18+'0185-CS. BOA ESPERANCA'!I18+'0186- CRI'!I18</f>
        <v>324.37</v>
      </c>
      <c r="J18" s="5">
        <f>'066-CEVI'!J18+'069 - CAPS CRIAD'!J18+'074-CS. CENTRO'!J18+'0170-DISTRITO  LESTE'!J18+'0171-PS Centro'!J18+'0172- SAD LESTE'!J18+'0175-VISA LESTE'!J18+'0176-CS.ANTONIO COSTA-CONCEICAO'!J18+'0177-CS. SOUSAS'!J18+'0178 -CS. TAQUARAL'!J18+'0179 -CS. 31 DE MARCO'!J18+'0180-CS. SAO QUIRINO'!J18+'0181-CS. JOAQUIM EGIDIO'!J18+'0182- CS COSTA E SILVA'!J18+'0184-CARLOS GOMES'!J18+'0185-CS. BOA ESPERANCA'!J18+'0186- CRI'!J18</f>
        <v>103.33</v>
      </c>
      <c r="K18" s="5">
        <f>'066-CEVI'!K18+'069 - CAPS CRIAD'!K18+'074-CS. CENTRO'!K18+'0170-DISTRITO  LESTE'!K18+'0171-PS Centro'!K18+'0172- SAD LESTE'!K18+'0175-VISA LESTE'!K18+'0176-CS.ANTONIO COSTA-CONCEICAO'!K18+'0177-CS. SOUSAS'!K18+'0178 -CS. TAQUARAL'!K18+'0179 -CS. 31 DE MARCO'!K18+'0180-CS. SAO QUIRINO'!K18+'0181-CS. JOAQUIM EGIDIO'!K18+'0182- CS COSTA E SILVA'!K18+'0184-CARLOS GOMES'!K18+'0185-CS. BOA ESPERANCA'!K18+'0186- CRI'!K18</f>
        <v>1.8399999999999999</v>
      </c>
      <c r="L18" s="5">
        <f>'066-CEVI'!L18+'069 - CAPS CRIAD'!L18+'074-CS. CENTRO'!L18+'0170-DISTRITO  LESTE'!L18+'0171-PS Centro'!L18+'0172- SAD LESTE'!L18+'0175-VISA LESTE'!L18+'0176-CS.ANTONIO COSTA-CONCEICAO'!L18+'0177-CS. SOUSAS'!L18+'0178 -CS. TAQUARAL'!L18+'0179 -CS. 31 DE MARCO'!L18+'0180-CS. SAO QUIRINO'!L18+'0181-CS. JOAQUIM EGIDIO'!L18+'0182- CS COSTA E SILVA'!L18+'0184-CARLOS GOMES'!L18+'0185-CS. BOA ESPERANCA'!L18+'0186- CRI'!L18</f>
        <v>195.82</v>
      </c>
      <c r="M18" s="5">
        <f>'066-CEVI'!M18+'069 - CAPS CRIAD'!M18+'074-CS. CENTRO'!M18+'0170-DISTRITO  LESTE'!M18+'0171-PS Centro'!M18+'0172- SAD LESTE'!M18+'0175-VISA LESTE'!M18+'0176-CS.ANTONIO COSTA-CONCEICAO'!M18+'0177-CS. SOUSAS'!M18+'0178 -CS. TAQUARAL'!M18+'0179 -CS. 31 DE MARCO'!M18+'0180-CS. SAO QUIRINO'!M18+'0181-CS. JOAQUIM EGIDIO'!M18+'0182- CS COSTA E SILVA'!M18+'0184-CARLOS GOMES'!M18+'0185-CS. BOA ESPERANCA'!M18+'0186- CRI'!M18</f>
        <v>1.43</v>
      </c>
      <c r="N18" s="5">
        <f>'066-CEVI'!N18+'069 - CAPS CRIAD'!N18+'074-CS. CENTRO'!N18+'0170-DISTRITO  LESTE'!N18+'0171-PS Centro'!N18+'0172- SAD LESTE'!N18+'0175-VISA LESTE'!N18+'0176-CS.ANTONIO COSTA-CONCEICAO'!N18+'0177-CS. SOUSAS'!N18+'0178 -CS. TAQUARAL'!N18+'0179 -CS. 31 DE MARCO'!N18+'0180-CS. SAO QUIRINO'!N18+'0181-CS. JOAQUIM EGIDIO'!N18+'0182- CS COSTA E SILVA'!N18+'0184-CARLOS GOMES'!N18+'0185-CS. BOA ESPERANCA'!N18+'0186- CRI'!N18</f>
        <v>0</v>
      </c>
    </row>
    <row r="19" spans="2:14" ht="12.75">
      <c r="B19" s="4" t="s">
        <v>12</v>
      </c>
      <c r="C19" s="5">
        <f>'066-CEVI'!C19+'069 - CAPS CRIAD'!C19+'074-CS. CENTRO'!C19+'0170-DISTRITO  LESTE'!C19+'0171-PS Centro'!C19+'0172- SAD LESTE'!C19+'0175-VISA LESTE'!C19+'0176-CS.ANTONIO COSTA-CONCEICAO'!C19+'0177-CS. SOUSAS'!C19+'0178 -CS. TAQUARAL'!C19+'0179 -CS. 31 DE MARCO'!C19+'0180-CS. SAO QUIRINO'!C19+'0181-CS. JOAQUIM EGIDIO'!C19+'0182- CS COSTA E SILVA'!C19+'0184-CARLOS GOMES'!C19+'0185-CS. BOA ESPERANCA'!C19+'0186- CRI'!C19</f>
        <v>3238.0199999999995</v>
      </c>
      <c r="D19" s="5">
        <f>'066-CEVI'!D19+'069 - CAPS CRIAD'!D19+'074-CS. CENTRO'!D19+'0170-DISTRITO  LESTE'!D19+'0171-PS Centro'!D19+'0172- SAD LESTE'!D19+'0175-VISA LESTE'!D19+'0176-CS.ANTONIO COSTA-CONCEICAO'!D19+'0177-CS. SOUSAS'!D19+'0178 -CS. TAQUARAL'!D19+'0179 -CS. 31 DE MARCO'!D19+'0180-CS. SAO QUIRINO'!D19+'0181-CS. JOAQUIM EGIDIO'!D19+'0182- CS COSTA E SILVA'!D19+'0184-CARLOS GOMES'!D19+'0185-CS. BOA ESPERANCA'!D19+'0186- CRI'!D19</f>
        <v>1619.48</v>
      </c>
      <c r="E19" s="5">
        <f>'066-CEVI'!E19+'069 - CAPS CRIAD'!E19+'074-CS. CENTRO'!E19+'0170-DISTRITO  LESTE'!E19+'0171-PS Centro'!E19+'0172- SAD LESTE'!E19+'0175-VISA LESTE'!E19+'0176-CS.ANTONIO COSTA-CONCEICAO'!E19+'0177-CS. SOUSAS'!E19+'0178 -CS. TAQUARAL'!E19+'0179 -CS. 31 DE MARCO'!E19+'0180-CS. SAO QUIRINO'!E19+'0181-CS. JOAQUIM EGIDIO'!E19+'0182- CS COSTA E SILVA'!E19+'0184-CARLOS GOMES'!E19+'0185-CS. BOA ESPERANCA'!E19+'0186- CRI'!E19</f>
        <v>2545.7299999999996</v>
      </c>
      <c r="F19" s="5">
        <f>'066-CEVI'!F19+'069 - CAPS CRIAD'!F19+'074-CS. CENTRO'!F19+'0170-DISTRITO  LESTE'!F19+'0171-PS Centro'!F19+'0172- SAD LESTE'!F19+'0175-VISA LESTE'!F19+'0176-CS.ANTONIO COSTA-CONCEICAO'!F19+'0177-CS. SOUSAS'!F19+'0178 -CS. TAQUARAL'!F19+'0179 -CS. 31 DE MARCO'!F19+'0180-CS. SAO QUIRINO'!F19+'0181-CS. JOAQUIM EGIDIO'!F19+'0182- CS COSTA E SILVA'!F19+'0184-CARLOS GOMES'!F19+'0185-CS. BOA ESPERANCA'!F19+'0186- CRI'!F19</f>
        <v>1973.1</v>
      </c>
      <c r="G19" s="5">
        <f>'066-CEVI'!G19+'069 - CAPS CRIAD'!G19+'074-CS. CENTRO'!G19+'0170-DISTRITO  LESTE'!G19+'0171-PS Centro'!G19+'0172- SAD LESTE'!G19+'0175-VISA LESTE'!G19+'0176-CS.ANTONIO COSTA-CONCEICAO'!G19+'0177-CS. SOUSAS'!G19+'0178 -CS. TAQUARAL'!G19+'0179 -CS. 31 DE MARCO'!G19+'0180-CS. SAO QUIRINO'!G19+'0181-CS. JOAQUIM EGIDIO'!G19+'0182- CS COSTA E SILVA'!G19+'0184-CARLOS GOMES'!G19+'0185-CS. BOA ESPERANCA'!G19+'0186- CRI'!G19</f>
        <v>2311.07</v>
      </c>
      <c r="H19" s="5">
        <f>'066-CEVI'!H19+'069 - CAPS CRIAD'!H19+'074-CS. CENTRO'!H19+'0170-DISTRITO  LESTE'!H19+'0171-PS Centro'!H19+'0172- SAD LESTE'!H19+'0175-VISA LESTE'!H19+'0176-CS.ANTONIO COSTA-CONCEICAO'!H19+'0177-CS. SOUSAS'!H19+'0178 -CS. TAQUARAL'!H19+'0179 -CS. 31 DE MARCO'!H19+'0180-CS. SAO QUIRINO'!H19+'0181-CS. JOAQUIM EGIDIO'!H19+'0182- CS COSTA E SILVA'!H19+'0184-CARLOS GOMES'!H19+'0185-CS. BOA ESPERANCA'!H19+'0186- CRI'!H19</f>
        <v>1178.87</v>
      </c>
      <c r="I19" s="5">
        <f>'066-CEVI'!I19+'069 - CAPS CRIAD'!I19+'074-CS. CENTRO'!I19+'0170-DISTRITO  LESTE'!I19+'0171-PS Centro'!I19+'0172- SAD LESTE'!I19+'0175-VISA LESTE'!I19+'0176-CS.ANTONIO COSTA-CONCEICAO'!I19+'0177-CS. SOUSAS'!I19+'0178 -CS. TAQUARAL'!I19+'0179 -CS. 31 DE MARCO'!I19+'0180-CS. SAO QUIRINO'!I19+'0181-CS. JOAQUIM EGIDIO'!I19+'0182- CS COSTA E SILVA'!I19+'0184-CARLOS GOMES'!I19+'0185-CS. BOA ESPERANCA'!I19+'0186- CRI'!I19</f>
        <v>707.7600000000001</v>
      </c>
      <c r="J19" s="5">
        <f>'066-CEVI'!J19+'069 - CAPS CRIAD'!J19+'074-CS. CENTRO'!J19+'0170-DISTRITO  LESTE'!J19+'0171-PS Centro'!J19+'0172- SAD LESTE'!J19+'0175-VISA LESTE'!J19+'0176-CS.ANTONIO COSTA-CONCEICAO'!J19+'0177-CS. SOUSAS'!J19+'0178 -CS. TAQUARAL'!J19+'0179 -CS. 31 DE MARCO'!J19+'0180-CS. SAO QUIRINO'!J19+'0181-CS. JOAQUIM EGIDIO'!J19+'0182- CS COSTA E SILVA'!J19+'0184-CARLOS GOMES'!J19+'0185-CS. BOA ESPERANCA'!J19+'0186- CRI'!J19</f>
        <v>1330.3</v>
      </c>
      <c r="K19" s="5">
        <f>'066-CEVI'!K19+'069 - CAPS CRIAD'!K19+'074-CS. CENTRO'!K19+'0170-DISTRITO  LESTE'!K19+'0171-PS Centro'!K19+'0172- SAD LESTE'!K19+'0175-VISA LESTE'!K19+'0176-CS.ANTONIO COSTA-CONCEICAO'!K19+'0177-CS. SOUSAS'!K19+'0178 -CS. TAQUARAL'!K19+'0179 -CS. 31 DE MARCO'!K19+'0180-CS. SAO QUIRINO'!K19+'0181-CS. JOAQUIM EGIDIO'!K19+'0182- CS COSTA E SILVA'!K19+'0184-CARLOS GOMES'!K19+'0185-CS. BOA ESPERANCA'!K19+'0186- CRI'!K19</f>
        <v>3024.4700000000003</v>
      </c>
      <c r="L19" s="5">
        <f>'066-CEVI'!L19+'069 - CAPS CRIAD'!L19+'074-CS. CENTRO'!L19+'0170-DISTRITO  LESTE'!L19+'0171-PS Centro'!L19+'0172- SAD LESTE'!L19+'0175-VISA LESTE'!L19+'0176-CS.ANTONIO COSTA-CONCEICAO'!L19+'0177-CS. SOUSAS'!L19+'0178 -CS. TAQUARAL'!L19+'0179 -CS. 31 DE MARCO'!L19+'0180-CS. SAO QUIRINO'!L19+'0181-CS. JOAQUIM EGIDIO'!L19+'0182- CS COSTA E SILVA'!L19+'0184-CARLOS GOMES'!L19+'0185-CS. BOA ESPERANCA'!L19+'0186- CRI'!L19</f>
        <v>2407.9199999999996</v>
      </c>
      <c r="M19" s="5">
        <f>'066-CEVI'!M19+'069 - CAPS CRIAD'!M19+'074-CS. CENTRO'!M19+'0170-DISTRITO  LESTE'!M19+'0171-PS Centro'!M19+'0172- SAD LESTE'!M19+'0175-VISA LESTE'!M19+'0176-CS.ANTONIO COSTA-CONCEICAO'!M19+'0177-CS. SOUSAS'!M19+'0178 -CS. TAQUARAL'!M19+'0179 -CS. 31 DE MARCO'!M19+'0180-CS. SAO QUIRINO'!M19+'0181-CS. JOAQUIM EGIDIO'!M19+'0182- CS COSTA E SILVA'!M19+'0184-CARLOS GOMES'!M19+'0185-CS. BOA ESPERANCA'!M19+'0186- CRI'!M19</f>
        <v>3892.640000000001</v>
      </c>
      <c r="N19" s="5">
        <f>'066-CEVI'!N19+'069 - CAPS CRIAD'!N19+'074-CS. CENTRO'!N19+'0170-DISTRITO  LESTE'!N19+'0171-PS Centro'!N19+'0172- SAD LESTE'!N19+'0175-VISA LESTE'!N19+'0176-CS.ANTONIO COSTA-CONCEICAO'!N19+'0177-CS. SOUSAS'!N19+'0178 -CS. TAQUARAL'!N19+'0179 -CS. 31 DE MARCO'!N19+'0180-CS. SAO QUIRINO'!N19+'0181-CS. JOAQUIM EGIDIO'!N19+'0182- CS COSTA E SILVA'!N19+'0184-CARLOS GOMES'!N19+'0185-CS. BOA ESPERANCA'!N19+'0186- CRI'!N19</f>
        <v>308.71000000000004</v>
      </c>
    </row>
    <row r="20" spans="2:14" ht="12.75">
      <c r="B20" s="4" t="s">
        <v>13</v>
      </c>
      <c r="C20" s="5">
        <f>'066-CEVI'!C20+'069 - CAPS CRIAD'!C20+'074-CS. CENTRO'!C20+'0170-DISTRITO  LESTE'!C20+'0171-PS Centro'!C20+'0172- SAD LESTE'!C20+'0175-VISA LESTE'!C20+'0176-CS.ANTONIO COSTA-CONCEICAO'!C20+'0177-CS. SOUSAS'!C20+'0178 -CS. TAQUARAL'!C20+'0179 -CS. 31 DE MARCO'!C20+'0180-CS. SAO QUIRINO'!C20+'0181-CS. JOAQUIM EGIDIO'!C20+'0182- CS COSTA E SILVA'!C20+'0184-CARLOS GOMES'!C20+'0185-CS. BOA ESPERANCA'!C20+'0186- CRI'!C20</f>
        <v>1628.96</v>
      </c>
      <c r="D20" s="5">
        <f>'066-CEVI'!D20+'069 - CAPS CRIAD'!D20+'074-CS. CENTRO'!D20+'0170-DISTRITO  LESTE'!D20+'0171-PS Centro'!D20+'0172- SAD LESTE'!D20+'0175-VISA LESTE'!D20+'0176-CS.ANTONIO COSTA-CONCEICAO'!D20+'0177-CS. SOUSAS'!D20+'0178 -CS. TAQUARAL'!D20+'0179 -CS. 31 DE MARCO'!D20+'0180-CS. SAO QUIRINO'!D20+'0181-CS. JOAQUIM EGIDIO'!D20+'0182- CS COSTA E SILVA'!D20+'0184-CARLOS GOMES'!D20+'0185-CS. BOA ESPERANCA'!D20+'0186- CRI'!D20</f>
        <v>701.8000000000001</v>
      </c>
      <c r="E20" s="5">
        <f>'066-CEVI'!E20+'069 - CAPS CRIAD'!E20+'074-CS. CENTRO'!E20+'0170-DISTRITO  LESTE'!E20+'0171-PS Centro'!E20+'0172- SAD LESTE'!E20+'0175-VISA LESTE'!E20+'0176-CS.ANTONIO COSTA-CONCEICAO'!E20+'0177-CS. SOUSAS'!E20+'0178 -CS. TAQUARAL'!E20+'0179 -CS. 31 DE MARCO'!E20+'0180-CS. SAO QUIRINO'!E20+'0181-CS. JOAQUIM EGIDIO'!E20+'0182- CS COSTA E SILVA'!E20+'0184-CARLOS GOMES'!E20+'0185-CS. BOA ESPERANCA'!E20+'0186- CRI'!E20</f>
        <v>748.74</v>
      </c>
      <c r="F20" s="5">
        <f>'066-CEVI'!F20+'069 - CAPS CRIAD'!F20+'074-CS. CENTRO'!F20+'0170-DISTRITO  LESTE'!F20+'0171-PS Centro'!F20+'0172- SAD LESTE'!F20+'0175-VISA LESTE'!F20+'0176-CS.ANTONIO COSTA-CONCEICAO'!F20+'0177-CS. SOUSAS'!F20+'0178 -CS. TAQUARAL'!F20+'0179 -CS. 31 DE MARCO'!F20+'0180-CS. SAO QUIRINO'!F20+'0181-CS. JOAQUIM EGIDIO'!F20+'0182- CS COSTA E SILVA'!F20+'0184-CARLOS GOMES'!F20+'0185-CS. BOA ESPERANCA'!F20+'0186- CRI'!F20</f>
        <v>639.7</v>
      </c>
      <c r="G20" s="5">
        <f>'066-CEVI'!G20+'069 - CAPS CRIAD'!G20+'074-CS. CENTRO'!G20+'0170-DISTRITO  LESTE'!G20+'0171-PS Centro'!G20+'0172- SAD LESTE'!G20+'0175-VISA LESTE'!G20+'0176-CS.ANTONIO COSTA-CONCEICAO'!G20+'0177-CS. SOUSAS'!G20+'0178 -CS. TAQUARAL'!G20+'0179 -CS. 31 DE MARCO'!G20+'0180-CS. SAO QUIRINO'!G20+'0181-CS. JOAQUIM EGIDIO'!G20+'0182- CS COSTA E SILVA'!G20+'0184-CARLOS GOMES'!G20+'0185-CS. BOA ESPERANCA'!G20+'0186- CRI'!G20</f>
        <v>727</v>
      </c>
      <c r="H20" s="5">
        <f>'066-CEVI'!H20+'069 - CAPS CRIAD'!H20+'074-CS. CENTRO'!H20+'0170-DISTRITO  LESTE'!H20+'0171-PS Centro'!H20+'0172- SAD LESTE'!H20+'0175-VISA LESTE'!H20+'0176-CS.ANTONIO COSTA-CONCEICAO'!H20+'0177-CS. SOUSAS'!H20+'0178 -CS. TAQUARAL'!H20+'0179 -CS. 31 DE MARCO'!H20+'0180-CS. SAO QUIRINO'!H20+'0181-CS. JOAQUIM EGIDIO'!H20+'0182- CS COSTA E SILVA'!H20+'0184-CARLOS GOMES'!H20+'0185-CS. BOA ESPERANCA'!H20+'0186- CRI'!H20</f>
        <v>1270.7500000000002</v>
      </c>
      <c r="I20" s="5">
        <f>'066-CEVI'!I20+'069 - CAPS CRIAD'!I20+'074-CS. CENTRO'!I20+'0170-DISTRITO  LESTE'!I20+'0171-PS Centro'!I20+'0172- SAD LESTE'!I20+'0175-VISA LESTE'!I20+'0176-CS.ANTONIO COSTA-CONCEICAO'!I20+'0177-CS. SOUSAS'!I20+'0178 -CS. TAQUARAL'!I20+'0179 -CS. 31 DE MARCO'!I20+'0180-CS. SAO QUIRINO'!I20+'0181-CS. JOAQUIM EGIDIO'!I20+'0182- CS COSTA E SILVA'!I20+'0184-CARLOS GOMES'!I20+'0185-CS. BOA ESPERANCA'!I20+'0186- CRI'!I20</f>
        <v>440.27</v>
      </c>
      <c r="J20" s="5">
        <f>'066-CEVI'!J20+'069 - CAPS CRIAD'!J20+'074-CS. CENTRO'!J20+'0170-DISTRITO  LESTE'!J20+'0171-PS Centro'!J20+'0172- SAD LESTE'!J20+'0175-VISA LESTE'!J20+'0176-CS.ANTONIO COSTA-CONCEICAO'!J20+'0177-CS. SOUSAS'!J20+'0178 -CS. TAQUARAL'!J20+'0179 -CS. 31 DE MARCO'!J20+'0180-CS. SAO QUIRINO'!J20+'0181-CS. JOAQUIM EGIDIO'!J20+'0182- CS COSTA E SILVA'!J20+'0184-CARLOS GOMES'!J20+'0185-CS. BOA ESPERANCA'!J20+'0186- CRI'!J20</f>
        <v>493</v>
      </c>
      <c r="K20" s="5">
        <f>'066-CEVI'!K20+'069 - CAPS CRIAD'!K20+'074-CS. CENTRO'!K20+'0170-DISTRITO  LESTE'!K20+'0171-PS Centro'!K20+'0172- SAD LESTE'!K20+'0175-VISA LESTE'!K20+'0176-CS.ANTONIO COSTA-CONCEICAO'!K20+'0177-CS. SOUSAS'!K20+'0178 -CS. TAQUARAL'!K20+'0179 -CS. 31 DE MARCO'!K20+'0180-CS. SAO QUIRINO'!K20+'0181-CS. JOAQUIM EGIDIO'!K20+'0182- CS COSTA E SILVA'!K20+'0184-CARLOS GOMES'!K20+'0185-CS. BOA ESPERANCA'!K20+'0186- CRI'!K20</f>
        <v>1061.25</v>
      </c>
      <c r="L20" s="5">
        <f>'066-CEVI'!L20+'069 - CAPS CRIAD'!L20+'074-CS. CENTRO'!L20+'0170-DISTRITO  LESTE'!L20+'0171-PS Centro'!L20+'0172- SAD LESTE'!L20+'0175-VISA LESTE'!L20+'0176-CS.ANTONIO COSTA-CONCEICAO'!L20+'0177-CS. SOUSAS'!L20+'0178 -CS. TAQUARAL'!L20+'0179 -CS. 31 DE MARCO'!L20+'0180-CS. SAO QUIRINO'!L20+'0181-CS. JOAQUIM EGIDIO'!L20+'0182- CS COSTA E SILVA'!L20+'0184-CARLOS GOMES'!L20+'0185-CS. BOA ESPERANCA'!L20+'0186- CRI'!L20</f>
        <v>995.54</v>
      </c>
      <c r="M20" s="5">
        <f>'066-CEVI'!M20+'069 - CAPS CRIAD'!M20+'074-CS. CENTRO'!M20+'0170-DISTRITO  LESTE'!M20+'0171-PS Centro'!M20+'0172- SAD LESTE'!M20+'0175-VISA LESTE'!M20+'0176-CS.ANTONIO COSTA-CONCEICAO'!M20+'0177-CS. SOUSAS'!M20+'0178 -CS. TAQUARAL'!M20+'0179 -CS. 31 DE MARCO'!M20+'0180-CS. SAO QUIRINO'!M20+'0181-CS. JOAQUIM EGIDIO'!M20+'0182- CS COSTA E SILVA'!M20+'0184-CARLOS GOMES'!M20+'0185-CS. BOA ESPERANCA'!M20+'0186- CRI'!M20</f>
        <v>1343.6100000000001</v>
      </c>
      <c r="N20" s="5">
        <f>'066-CEVI'!N20+'069 - CAPS CRIAD'!N20+'074-CS. CENTRO'!N20+'0170-DISTRITO  LESTE'!N20+'0171-PS Centro'!N20+'0172- SAD LESTE'!N20+'0175-VISA LESTE'!N20+'0176-CS.ANTONIO COSTA-CONCEICAO'!N20+'0177-CS. SOUSAS'!N20+'0178 -CS. TAQUARAL'!N20+'0179 -CS. 31 DE MARCO'!N20+'0180-CS. SAO QUIRINO'!N20+'0181-CS. JOAQUIM EGIDIO'!N20+'0182- CS COSTA E SILVA'!N20+'0184-CARLOS GOMES'!N20+'0185-CS. BOA ESPERANCA'!N20+'0186- CRI'!N20</f>
        <v>104.02</v>
      </c>
    </row>
    <row r="21" spans="2:15" ht="12.75">
      <c r="B21" s="4" t="s">
        <v>14</v>
      </c>
      <c r="C21" s="5">
        <f>'066-CEVI'!C21+'069 - CAPS CRIAD'!C21+'074-CS. CENTRO'!C21+'0170-DISTRITO  LESTE'!C21+'0171-PS Centro'!C21+'0172- SAD LESTE'!C21+'0175-VISA LESTE'!C21+'0176-CS.ANTONIO COSTA-CONCEICAO'!C21+'0177-CS. SOUSAS'!C21+'0178 -CS. TAQUARAL'!C21+'0179 -CS. 31 DE MARCO'!C21+'0180-CS. SAO QUIRINO'!C21+'0181-CS. JOAQUIM EGIDIO'!C21+'0182- CS COSTA E SILVA'!C21+'0184-CARLOS GOMES'!C21+'0185-CS. BOA ESPERANCA'!C21+'0186- CRI'!C21</f>
        <v>187.24</v>
      </c>
      <c r="D21" s="5">
        <f>'066-CEVI'!D21+'069 - CAPS CRIAD'!D21+'074-CS. CENTRO'!D21+'0170-DISTRITO  LESTE'!D21+'0171-PS Centro'!D21+'0172- SAD LESTE'!D21+'0175-VISA LESTE'!D21+'0176-CS.ANTONIO COSTA-CONCEICAO'!D21+'0177-CS. SOUSAS'!D21+'0178 -CS. TAQUARAL'!D21+'0179 -CS. 31 DE MARCO'!D21+'0180-CS. SAO QUIRINO'!D21+'0181-CS. JOAQUIM EGIDIO'!D21+'0182- CS COSTA E SILVA'!D21+'0184-CARLOS GOMES'!D21+'0185-CS. BOA ESPERANCA'!D21+'0186- CRI'!D21</f>
        <v>65.85</v>
      </c>
      <c r="E21" s="5">
        <f>'066-CEVI'!E21+'069 - CAPS CRIAD'!E21+'074-CS. CENTRO'!E21+'0170-DISTRITO  LESTE'!E21+'0171-PS Centro'!E21+'0172- SAD LESTE'!E21+'0175-VISA LESTE'!E21+'0176-CS.ANTONIO COSTA-CONCEICAO'!E21+'0177-CS. SOUSAS'!E21+'0178 -CS. TAQUARAL'!E21+'0179 -CS. 31 DE MARCO'!E21+'0180-CS. SAO QUIRINO'!E21+'0181-CS. JOAQUIM EGIDIO'!E21+'0182- CS COSTA E SILVA'!E21+'0184-CARLOS GOMES'!E21+'0185-CS. BOA ESPERANCA'!E21+'0186- CRI'!E21</f>
        <v>65.74000000000001</v>
      </c>
      <c r="F21" s="5">
        <f>'066-CEVI'!F21+'069 - CAPS CRIAD'!F21+'074-CS. CENTRO'!F21+'0170-DISTRITO  LESTE'!F21+'0171-PS Centro'!F21+'0172- SAD LESTE'!F21+'0175-VISA LESTE'!F21+'0176-CS.ANTONIO COSTA-CONCEICAO'!F21+'0177-CS. SOUSAS'!F21+'0178 -CS. TAQUARAL'!F21+'0179 -CS. 31 DE MARCO'!F21+'0180-CS. SAO QUIRINO'!F21+'0181-CS. JOAQUIM EGIDIO'!F21+'0182- CS COSTA E SILVA'!F21+'0184-CARLOS GOMES'!F21+'0185-CS. BOA ESPERANCA'!F21+'0186- CRI'!F21</f>
        <v>153.12</v>
      </c>
      <c r="G21" s="5">
        <f>'066-CEVI'!G21+'069 - CAPS CRIAD'!G21+'074-CS. CENTRO'!G21+'0170-DISTRITO  LESTE'!G21+'0171-PS Centro'!G21+'0172- SAD LESTE'!G21+'0175-VISA LESTE'!G21+'0176-CS.ANTONIO COSTA-CONCEICAO'!G21+'0177-CS. SOUSAS'!G21+'0178 -CS. TAQUARAL'!G21+'0179 -CS. 31 DE MARCO'!G21+'0180-CS. SAO QUIRINO'!G21+'0181-CS. JOAQUIM EGIDIO'!G21+'0182- CS COSTA E SILVA'!G21+'0184-CARLOS GOMES'!G21+'0185-CS. BOA ESPERANCA'!G21+'0186- CRI'!G21</f>
        <v>126.87</v>
      </c>
      <c r="H21" s="5">
        <f>'066-CEVI'!H21+'069 - CAPS CRIAD'!H21+'074-CS. CENTRO'!H21+'0170-DISTRITO  LESTE'!H21+'0171-PS Centro'!H21+'0172- SAD LESTE'!H21+'0175-VISA LESTE'!H21+'0176-CS.ANTONIO COSTA-CONCEICAO'!H21+'0177-CS. SOUSAS'!H21+'0178 -CS. TAQUARAL'!H21+'0179 -CS. 31 DE MARCO'!H21+'0180-CS. SAO QUIRINO'!H21+'0181-CS. JOAQUIM EGIDIO'!H21+'0182- CS COSTA E SILVA'!H21+'0184-CARLOS GOMES'!H21+'0185-CS. BOA ESPERANCA'!H21+'0186- CRI'!H21</f>
        <v>30.61</v>
      </c>
      <c r="I21" s="5">
        <f>'066-CEVI'!I21+'069 - CAPS CRIAD'!I21+'074-CS. CENTRO'!I21+'0170-DISTRITO  LESTE'!I21+'0171-PS Centro'!I21+'0172- SAD LESTE'!I21+'0175-VISA LESTE'!I21+'0176-CS.ANTONIO COSTA-CONCEICAO'!I21+'0177-CS. SOUSAS'!I21+'0178 -CS. TAQUARAL'!I21+'0179 -CS. 31 DE MARCO'!I21+'0180-CS. SAO QUIRINO'!I21+'0181-CS. JOAQUIM EGIDIO'!I21+'0182- CS COSTA E SILVA'!I21+'0184-CARLOS GOMES'!I21+'0185-CS. BOA ESPERANCA'!I21+'0186- CRI'!I21</f>
        <v>411.78000000000003</v>
      </c>
      <c r="J21" s="5">
        <f>'066-CEVI'!J21+'069 - CAPS CRIAD'!J21+'074-CS. CENTRO'!J21+'0170-DISTRITO  LESTE'!J21+'0171-PS Centro'!J21+'0172- SAD LESTE'!J21+'0175-VISA LESTE'!J21+'0176-CS.ANTONIO COSTA-CONCEICAO'!J21+'0177-CS. SOUSAS'!J21+'0178 -CS. TAQUARAL'!J21+'0179 -CS. 31 DE MARCO'!J21+'0180-CS. SAO QUIRINO'!J21+'0181-CS. JOAQUIM EGIDIO'!J21+'0182- CS COSTA E SILVA'!J21+'0184-CARLOS GOMES'!J21+'0185-CS. BOA ESPERANCA'!J21+'0186- CRI'!J21</f>
        <v>94.28999999999999</v>
      </c>
      <c r="K21" s="5">
        <f>'066-CEVI'!K21+'069 - CAPS CRIAD'!K21+'074-CS. CENTRO'!K21+'0170-DISTRITO  LESTE'!K21+'0171-PS Centro'!K21+'0172- SAD LESTE'!K21+'0175-VISA LESTE'!K21+'0176-CS.ANTONIO COSTA-CONCEICAO'!K21+'0177-CS. SOUSAS'!K21+'0178 -CS. TAQUARAL'!K21+'0179 -CS. 31 DE MARCO'!K21+'0180-CS. SAO QUIRINO'!K21+'0181-CS. JOAQUIM EGIDIO'!K21+'0182- CS COSTA E SILVA'!K21+'0184-CARLOS GOMES'!K21+'0185-CS. BOA ESPERANCA'!K21+'0186- CRI'!K21</f>
        <v>39.36</v>
      </c>
      <c r="L21" s="5">
        <f>'066-CEVI'!L21+'069 - CAPS CRIAD'!L21+'074-CS. CENTRO'!L21+'0170-DISTRITO  LESTE'!L21+'0171-PS Centro'!L21+'0172- SAD LESTE'!L21+'0175-VISA LESTE'!L21+'0176-CS.ANTONIO COSTA-CONCEICAO'!L21+'0177-CS. SOUSAS'!L21+'0178 -CS. TAQUARAL'!L21+'0179 -CS. 31 DE MARCO'!L21+'0180-CS. SAO QUIRINO'!L21+'0181-CS. JOAQUIM EGIDIO'!L21+'0182- CS COSTA E SILVA'!L21+'0184-CARLOS GOMES'!L21+'0185-CS. BOA ESPERANCA'!L21+'0186- CRI'!L21</f>
        <v>1283.26</v>
      </c>
      <c r="M21" s="5">
        <f>'066-CEVI'!M21+'069 - CAPS CRIAD'!M21+'074-CS. CENTRO'!M21+'0170-DISTRITO  LESTE'!M21+'0171-PS Centro'!M21+'0172- SAD LESTE'!M21+'0175-VISA LESTE'!M21+'0176-CS.ANTONIO COSTA-CONCEICAO'!M21+'0177-CS. SOUSAS'!M21+'0178 -CS. TAQUARAL'!M21+'0179 -CS. 31 DE MARCO'!M21+'0180-CS. SAO QUIRINO'!M21+'0181-CS. JOAQUIM EGIDIO'!M21+'0182- CS COSTA E SILVA'!M21+'0184-CARLOS GOMES'!M21+'0185-CS. BOA ESPERANCA'!M21+'0186- CRI'!M21</f>
        <v>3758.33</v>
      </c>
      <c r="N21" s="5">
        <f>'066-CEVI'!N21+'069 - CAPS CRIAD'!N21+'074-CS. CENTRO'!N21+'0170-DISTRITO  LESTE'!N21+'0171-PS Centro'!N21+'0172- SAD LESTE'!N21+'0175-VISA LESTE'!N21+'0176-CS.ANTONIO COSTA-CONCEICAO'!N21+'0177-CS. SOUSAS'!N21+'0178 -CS. TAQUARAL'!N21+'0179 -CS. 31 DE MARCO'!N21+'0180-CS. SAO QUIRINO'!N21+'0181-CS. JOAQUIM EGIDIO'!N21+'0182- CS COSTA E SILVA'!N21+'0184-CARLOS GOMES'!N21+'0185-CS. BOA ESPERANCA'!N21+'0186- CRI'!N21</f>
        <v>198.78</v>
      </c>
      <c r="O21" s="17">
        <f>SUM(C21:N21)</f>
        <v>6415.23</v>
      </c>
    </row>
    <row r="22" spans="2:14" ht="12.75">
      <c r="B22" s="4" t="s">
        <v>15</v>
      </c>
      <c r="C22" s="5">
        <f>'066-CEVI'!C22+'069 - CAPS CRIAD'!C22+'074-CS. CENTRO'!C22+'0170-DISTRITO  LESTE'!C22+'0171-PS Centro'!C22+'0172- SAD LESTE'!C22+'0175-VISA LESTE'!C22+'0176-CS.ANTONIO COSTA-CONCEICAO'!C22+'0177-CS. SOUSAS'!C22+'0178 -CS. TAQUARAL'!C22+'0179 -CS. 31 DE MARCO'!C22+'0180-CS. SAO QUIRINO'!C22+'0181-CS. JOAQUIM EGIDIO'!C22+'0182- CS COSTA E SILVA'!C22+'0184-CARLOS GOMES'!C22+'0185-CS. BOA ESPERANCA'!C22+'0186- CRI'!C22</f>
        <v>37.46</v>
      </c>
      <c r="D22" s="5">
        <f>'066-CEVI'!D22+'069 - CAPS CRIAD'!D22+'074-CS. CENTRO'!D22+'0170-DISTRITO  LESTE'!D22+'0171-PS Centro'!D22+'0172- SAD LESTE'!D22+'0175-VISA LESTE'!D22+'0176-CS.ANTONIO COSTA-CONCEICAO'!D22+'0177-CS. SOUSAS'!D22+'0178 -CS. TAQUARAL'!D22+'0179 -CS. 31 DE MARCO'!D22+'0180-CS. SAO QUIRINO'!D22+'0181-CS. JOAQUIM EGIDIO'!D22+'0182- CS COSTA E SILVA'!D22+'0184-CARLOS GOMES'!D22+'0185-CS. BOA ESPERANCA'!D22+'0186- CRI'!D22</f>
        <v>0</v>
      </c>
      <c r="E22" s="5">
        <f>'066-CEVI'!E22+'069 - CAPS CRIAD'!E22+'074-CS. CENTRO'!E22+'0170-DISTRITO  LESTE'!E22+'0171-PS Centro'!E22+'0172- SAD LESTE'!E22+'0175-VISA LESTE'!E22+'0176-CS.ANTONIO COSTA-CONCEICAO'!E22+'0177-CS. SOUSAS'!E22+'0178 -CS. TAQUARAL'!E22+'0179 -CS. 31 DE MARCO'!E22+'0180-CS. SAO QUIRINO'!E22+'0181-CS. JOAQUIM EGIDIO'!E22+'0182- CS COSTA E SILVA'!E22+'0184-CARLOS GOMES'!E22+'0185-CS. BOA ESPERANCA'!E22+'0186- CRI'!E22</f>
        <v>0</v>
      </c>
      <c r="F22" s="5">
        <f>'066-CEVI'!F22+'069 - CAPS CRIAD'!F22+'074-CS. CENTRO'!F22+'0170-DISTRITO  LESTE'!F22+'0171-PS Centro'!F22+'0172- SAD LESTE'!F22+'0175-VISA LESTE'!F22+'0176-CS.ANTONIO COSTA-CONCEICAO'!F22+'0177-CS. SOUSAS'!F22+'0178 -CS. TAQUARAL'!F22+'0179 -CS. 31 DE MARCO'!F22+'0180-CS. SAO QUIRINO'!F22+'0181-CS. JOAQUIM EGIDIO'!F22+'0182- CS COSTA E SILVA'!F22+'0184-CARLOS GOMES'!F22+'0185-CS. BOA ESPERANCA'!F22+'0186- CRI'!F22</f>
        <v>0</v>
      </c>
      <c r="G22" s="5">
        <f>'066-CEVI'!G22+'069 - CAPS CRIAD'!G22+'074-CS. CENTRO'!G22+'0170-DISTRITO  LESTE'!G22+'0171-PS Centro'!G22+'0172- SAD LESTE'!G22+'0175-VISA LESTE'!G22+'0176-CS.ANTONIO COSTA-CONCEICAO'!G22+'0177-CS. SOUSAS'!G22+'0178 -CS. TAQUARAL'!G22+'0179 -CS. 31 DE MARCO'!G22+'0180-CS. SAO QUIRINO'!G22+'0181-CS. JOAQUIM EGIDIO'!G22+'0182- CS COSTA E SILVA'!G22+'0184-CARLOS GOMES'!G22+'0185-CS. BOA ESPERANCA'!G22+'0186- CRI'!G22</f>
        <v>311.84</v>
      </c>
      <c r="H22" s="5">
        <f>'066-CEVI'!H22+'069 - CAPS CRIAD'!H22+'074-CS. CENTRO'!H22+'0170-DISTRITO  LESTE'!H22+'0171-PS Centro'!H22+'0172- SAD LESTE'!H22+'0175-VISA LESTE'!H22+'0176-CS.ANTONIO COSTA-CONCEICAO'!H22+'0177-CS. SOUSAS'!H22+'0178 -CS. TAQUARAL'!H22+'0179 -CS. 31 DE MARCO'!H22+'0180-CS. SAO QUIRINO'!H22+'0181-CS. JOAQUIM EGIDIO'!H22+'0182- CS COSTA E SILVA'!H22+'0184-CARLOS GOMES'!H22+'0185-CS. BOA ESPERANCA'!H22+'0186- CRI'!H22</f>
        <v>411.87</v>
      </c>
      <c r="I22" s="5">
        <f>'066-CEVI'!I22+'069 - CAPS CRIAD'!I22+'074-CS. CENTRO'!I22+'0170-DISTRITO  LESTE'!I22+'0171-PS Centro'!I22+'0172- SAD LESTE'!I22+'0175-VISA LESTE'!I22+'0176-CS.ANTONIO COSTA-CONCEICAO'!I22+'0177-CS. SOUSAS'!I22+'0178 -CS. TAQUARAL'!I22+'0179 -CS. 31 DE MARCO'!I22+'0180-CS. SAO QUIRINO'!I22+'0181-CS. JOAQUIM EGIDIO'!I22+'0182- CS COSTA E SILVA'!I22+'0184-CARLOS GOMES'!I22+'0185-CS. BOA ESPERANCA'!I22+'0186- CRI'!I22</f>
        <v>0</v>
      </c>
      <c r="J22" s="5">
        <f>'066-CEVI'!J22+'069 - CAPS CRIAD'!J22+'074-CS. CENTRO'!J22+'0170-DISTRITO  LESTE'!J22+'0171-PS Centro'!J22+'0172- SAD LESTE'!J22+'0175-VISA LESTE'!J22+'0176-CS.ANTONIO COSTA-CONCEICAO'!J22+'0177-CS. SOUSAS'!J22+'0178 -CS. TAQUARAL'!J22+'0179 -CS. 31 DE MARCO'!J22+'0180-CS. SAO QUIRINO'!J22+'0181-CS. JOAQUIM EGIDIO'!J22+'0182- CS COSTA E SILVA'!J22+'0184-CARLOS GOMES'!J22+'0185-CS. BOA ESPERANCA'!J22+'0186- CRI'!J22</f>
        <v>0</v>
      </c>
      <c r="K22" s="5">
        <f>'066-CEVI'!K22+'069 - CAPS CRIAD'!K22+'074-CS. CENTRO'!K22+'0170-DISTRITO  LESTE'!K22+'0171-PS Centro'!K22+'0172- SAD LESTE'!K22+'0175-VISA LESTE'!K22+'0176-CS.ANTONIO COSTA-CONCEICAO'!K22+'0177-CS. SOUSAS'!K22+'0178 -CS. TAQUARAL'!K22+'0179 -CS. 31 DE MARCO'!K22+'0180-CS. SAO QUIRINO'!K22+'0181-CS. JOAQUIM EGIDIO'!K22+'0182- CS COSTA E SILVA'!K22+'0184-CARLOS GOMES'!K22+'0185-CS. BOA ESPERANCA'!K22+'0186- CRI'!K22</f>
        <v>29.12</v>
      </c>
      <c r="L22" s="5">
        <f>'066-CEVI'!L22+'069 - CAPS CRIAD'!L22+'074-CS. CENTRO'!L22+'0170-DISTRITO  LESTE'!L22+'0171-PS Centro'!L22+'0172- SAD LESTE'!L22+'0175-VISA LESTE'!L22+'0176-CS.ANTONIO COSTA-CONCEICAO'!L22+'0177-CS. SOUSAS'!L22+'0178 -CS. TAQUARAL'!L22+'0179 -CS. 31 DE MARCO'!L22+'0180-CS. SAO QUIRINO'!L22+'0181-CS. JOAQUIM EGIDIO'!L22+'0182- CS COSTA E SILVA'!L22+'0184-CARLOS GOMES'!L22+'0185-CS. BOA ESPERANCA'!L22+'0186- CRI'!L22</f>
        <v>1005.47</v>
      </c>
      <c r="M22" s="5">
        <f>'066-CEVI'!M22+'069 - CAPS CRIAD'!M22+'074-CS. CENTRO'!M22+'0170-DISTRITO  LESTE'!M22+'0171-PS Centro'!M22+'0172- SAD LESTE'!M22+'0175-VISA LESTE'!M22+'0176-CS.ANTONIO COSTA-CONCEICAO'!M22+'0177-CS. SOUSAS'!M22+'0178 -CS. TAQUARAL'!M22+'0179 -CS. 31 DE MARCO'!M22+'0180-CS. SAO QUIRINO'!M22+'0181-CS. JOAQUIM EGIDIO'!M22+'0182- CS COSTA E SILVA'!M22+'0184-CARLOS GOMES'!M22+'0185-CS. BOA ESPERANCA'!M22+'0186- CRI'!M22</f>
        <v>2092.31</v>
      </c>
      <c r="N22" s="5">
        <f>'066-CEVI'!N22+'069 - CAPS CRIAD'!N22+'074-CS. CENTRO'!N22+'0170-DISTRITO  LESTE'!N22+'0171-PS Centro'!N22+'0172- SAD LESTE'!N22+'0175-VISA LESTE'!N22+'0176-CS.ANTONIO COSTA-CONCEICAO'!N22+'0177-CS. SOUSAS'!N22+'0178 -CS. TAQUARAL'!N22+'0179 -CS. 31 DE MARCO'!N22+'0180-CS. SAO QUIRINO'!N22+'0181-CS. JOAQUIM EGIDIO'!N22+'0182- CS COSTA E SILVA'!N22+'0184-CARLOS GOMES'!N22+'0185-CS. BOA ESPERANCA'!N22+'0186- CRI'!N22</f>
        <v>0</v>
      </c>
    </row>
    <row r="23" spans="2:14" ht="12.75">
      <c r="B23" s="4" t="s">
        <v>16</v>
      </c>
      <c r="C23" s="5">
        <f>'066-CEVI'!C23+'069 - CAPS CRIAD'!C23+'074-CS. CENTRO'!C23+'0170-DISTRITO  LESTE'!C23+'0171-PS Centro'!C23+'0172- SAD LESTE'!C23+'0175-VISA LESTE'!C23+'0176-CS.ANTONIO COSTA-CONCEICAO'!C23+'0177-CS. SOUSAS'!C23+'0178 -CS. TAQUARAL'!C23+'0179 -CS. 31 DE MARCO'!C23+'0180-CS. SAO QUIRINO'!C23+'0181-CS. JOAQUIM EGIDIO'!C23+'0182- CS COSTA E SILVA'!C23+'0184-CARLOS GOMES'!C23+'0185-CS. BOA ESPERANCA'!C23+'0186- CRI'!C23</f>
        <v>65.06</v>
      </c>
      <c r="D23" s="5">
        <f>'066-CEVI'!D23+'069 - CAPS CRIAD'!D23+'074-CS. CENTRO'!D23+'0170-DISTRITO  LESTE'!D23+'0171-PS Centro'!D23+'0172- SAD LESTE'!D23+'0175-VISA LESTE'!D23+'0176-CS.ANTONIO COSTA-CONCEICAO'!D23+'0177-CS. SOUSAS'!D23+'0178 -CS. TAQUARAL'!D23+'0179 -CS. 31 DE MARCO'!D23+'0180-CS. SAO QUIRINO'!D23+'0181-CS. JOAQUIM EGIDIO'!D23+'0182- CS COSTA E SILVA'!D23+'0184-CARLOS GOMES'!D23+'0185-CS. BOA ESPERANCA'!D23+'0186- CRI'!D23</f>
        <v>887.33</v>
      </c>
      <c r="E23" s="5">
        <f>'066-CEVI'!E23+'069 - CAPS CRIAD'!E23+'074-CS. CENTRO'!E23+'0170-DISTRITO  LESTE'!E23+'0171-PS Centro'!E23+'0172- SAD LESTE'!E23+'0175-VISA LESTE'!E23+'0176-CS.ANTONIO COSTA-CONCEICAO'!E23+'0177-CS. SOUSAS'!E23+'0178 -CS. TAQUARAL'!E23+'0179 -CS. 31 DE MARCO'!E23+'0180-CS. SAO QUIRINO'!E23+'0181-CS. JOAQUIM EGIDIO'!E23+'0182- CS COSTA E SILVA'!E23+'0184-CARLOS GOMES'!E23+'0185-CS. BOA ESPERANCA'!E23+'0186- CRI'!E23</f>
        <v>0</v>
      </c>
      <c r="F23" s="5">
        <f>'066-CEVI'!F23+'069 - CAPS CRIAD'!F23+'074-CS. CENTRO'!F23+'0170-DISTRITO  LESTE'!F23+'0171-PS Centro'!F23+'0172- SAD LESTE'!F23+'0175-VISA LESTE'!F23+'0176-CS.ANTONIO COSTA-CONCEICAO'!F23+'0177-CS. SOUSAS'!F23+'0178 -CS. TAQUARAL'!F23+'0179 -CS. 31 DE MARCO'!F23+'0180-CS. SAO QUIRINO'!F23+'0181-CS. JOAQUIM EGIDIO'!F23+'0182- CS COSTA E SILVA'!F23+'0184-CARLOS GOMES'!F23+'0185-CS. BOA ESPERANCA'!F23+'0186- CRI'!F23</f>
        <v>0</v>
      </c>
      <c r="G23" s="5">
        <f>'066-CEVI'!G23+'069 - CAPS CRIAD'!G23+'074-CS. CENTRO'!G23+'0170-DISTRITO  LESTE'!G23+'0171-PS Centro'!G23+'0172- SAD LESTE'!G23+'0175-VISA LESTE'!G23+'0176-CS.ANTONIO COSTA-CONCEICAO'!G23+'0177-CS. SOUSAS'!G23+'0178 -CS. TAQUARAL'!G23+'0179 -CS. 31 DE MARCO'!G23+'0180-CS. SAO QUIRINO'!G23+'0181-CS. JOAQUIM EGIDIO'!G23+'0182- CS COSTA E SILVA'!G23+'0184-CARLOS GOMES'!G23+'0185-CS. BOA ESPERANCA'!G23+'0186- CRI'!G23</f>
        <v>0</v>
      </c>
      <c r="H23" s="5">
        <f>'066-CEVI'!H23+'069 - CAPS CRIAD'!H23+'074-CS. CENTRO'!H23+'0170-DISTRITO  LESTE'!H23+'0171-PS Centro'!H23+'0172- SAD LESTE'!H23+'0175-VISA LESTE'!H23+'0176-CS.ANTONIO COSTA-CONCEICAO'!H23+'0177-CS. SOUSAS'!H23+'0178 -CS. TAQUARAL'!H23+'0179 -CS. 31 DE MARCO'!H23+'0180-CS. SAO QUIRINO'!H23+'0181-CS. JOAQUIM EGIDIO'!H23+'0182- CS COSTA E SILVA'!H23+'0184-CARLOS GOMES'!H23+'0185-CS. BOA ESPERANCA'!H23+'0186- CRI'!H23</f>
        <v>0</v>
      </c>
      <c r="I23" s="5">
        <f>'066-CEVI'!I23+'069 - CAPS CRIAD'!I23+'074-CS. CENTRO'!I23+'0170-DISTRITO  LESTE'!I23+'0171-PS Centro'!I23+'0172- SAD LESTE'!I23+'0175-VISA LESTE'!I23+'0176-CS.ANTONIO COSTA-CONCEICAO'!I23+'0177-CS. SOUSAS'!I23+'0178 -CS. TAQUARAL'!I23+'0179 -CS. 31 DE MARCO'!I23+'0180-CS. SAO QUIRINO'!I23+'0181-CS. JOAQUIM EGIDIO'!I23+'0182- CS COSTA E SILVA'!I23+'0184-CARLOS GOMES'!I23+'0185-CS. BOA ESPERANCA'!I23+'0186- CRI'!I23</f>
        <v>0</v>
      </c>
      <c r="J23" s="5">
        <f>'066-CEVI'!J23+'069 - CAPS CRIAD'!J23+'074-CS. CENTRO'!J23+'0170-DISTRITO  LESTE'!J23+'0171-PS Centro'!J23+'0172- SAD LESTE'!J23+'0175-VISA LESTE'!J23+'0176-CS.ANTONIO COSTA-CONCEICAO'!J23+'0177-CS. SOUSAS'!J23+'0178 -CS. TAQUARAL'!J23+'0179 -CS. 31 DE MARCO'!J23+'0180-CS. SAO QUIRINO'!J23+'0181-CS. JOAQUIM EGIDIO'!J23+'0182- CS COSTA E SILVA'!J23+'0184-CARLOS GOMES'!J23+'0185-CS. BOA ESPERANCA'!J23+'0186- CRI'!J23</f>
        <v>0</v>
      </c>
      <c r="K23" s="5">
        <f>'066-CEVI'!K23+'069 - CAPS CRIAD'!K23+'074-CS. CENTRO'!K23+'0170-DISTRITO  LESTE'!K23+'0171-PS Centro'!K23+'0172- SAD LESTE'!K23+'0175-VISA LESTE'!K23+'0176-CS.ANTONIO COSTA-CONCEICAO'!K23+'0177-CS. SOUSAS'!K23+'0178 -CS. TAQUARAL'!K23+'0179 -CS. 31 DE MARCO'!K23+'0180-CS. SAO QUIRINO'!K23+'0181-CS. JOAQUIM EGIDIO'!K23+'0182- CS COSTA E SILVA'!K23+'0184-CARLOS GOMES'!K23+'0185-CS. BOA ESPERANCA'!K23+'0186- CRI'!K23</f>
        <v>0</v>
      </c>
      <c r="L23" s="5">
        <f>'066-CEVI'!L23+'069 - CAPS CRIAD'!L23+'074-CS. CENTRO'!L23+'0170-DISTRITO  LESTE'!L23+'0171-PS Centro'!L23+'0172- SAD LESTE'!L23+'0175-VISA LESTE'!L23+'0176-CS.ANTONIO COSTA-CONCEICAO'!L23+'0177-CS. SOUSAS'!L23+'0178 -CS. TAQUARAL'!L23+'0179 -CS. 31 DE MARCO'!L23+'0180-CS. SAO QUIRINO'!L23+'0181-CS. JOAQUIM EGIDIO'!L23+'0182- CS COSTA E SILVA'!L23+'0184-CARLOS GOMES'!L23+'0185-CS. BOA ESPERANCA'!L23+'0186- CRI'!L23</f>
        <v>0</v>
      </c>
      <c r="M23" s="5">
        <f>'066-CEVI'!M23+'069 - CAPS CRIAD'!M23+'074-CS. CENTRO'!M23+'0170-DISTRITO  LESTE'!M23+'0171-PS Centro'!M23+'0172- SAD LESTE'!M23+'0175-VISA LESTE'!M23+'0176-CS.ANTONIO COSTA-CONCEICAO'!M23+'0177-CS. SOUSAS'!M23+'0178 -CS. TAQUARAL'!M23+'0179 -CS. 31 DE MARCO'!M23+'0180-CS. SAO QUIRINO'!M23+'0181-CS. JOAQUIM EGIDIO'!M23+'0182- CS COSTA E SILVA'!M23+'0184-CARLOS GOMES'!M23+'0185-CS. BOA ESPERANCA'!M23+'0186- CRI'!M23</f>
        <v>0</v>
      </c>
      <c r="N23" s="5">
        <f>'066-CEVI'!N23+'069 - CAPS CRIAD'!N23+'074-CS. CENTRO'!N23+'0170-DISTRITO  LESTE'!N23+'0171-PS Centro'!N23+'0172- SAD LESTE'!N23+'0175-VISA LESTE'!N23+'0176-CS.ANTONIO COSTA-CONCEICAO'!N23+'0177-CS. SOUSAS'!N23+'0178 -CS. TAQUARAL'!N23+'0179 -CS. 31 DE MARCO'!N23+'0180-CS. SAO QUIRINO'!N23+'0181-CS. JOAQUIM EGIDIO'!N23+'0182- CS COSTA E SILVA'!N23+'0184-CARLOS GOMES'!N23+'0185-CS. BOA ESPERANCA'!N23+'0186- CRI'!N23</f>
        <v>0</v>
      </c>
    </row>
    <row r="24" spans="2:15" ht="12.75">
      <c r="B24" s="4" t="s">
        <v>17</v>
      </c>
      <c r="C24" s="5">
        <f>'066-CEVI'!C24+'069 - CAPS CRIAD'!C24+'074-CS. CENTRO'!C24+'0170-DISTRITO  LESTE'!C24+'0171-PS Centro'!C24+'0172- SAD LESTE'!C24+'0175-VISA LESTE'!C24+'0176-CS.ANTONIO COSTA-CONCEICAO'!C24+'0177-CS. SOUSAS'!C24+'0178 -CS. TAQUARAL'!C24+'0179 -CS. 31 DE MARCO'!C24+'0180-CS. SAO QUIRINO'!C24+'0181-CS. JOAQUIM EGIDIO'!C24+'0182- CS COSTA E SILVA'!C24+'0184-CARLOS GOMES'!C24+'0185-CS. BOA ESPERANCA'!C24+'0186- CRI'!C24</f>
        <v>0</v>
      </c>
      <c r="D24" s="5">
        <f>'066-CEVI'!D24+'069 - CAPS CRIAD'!D24+'074-CS. CENTRO'!D24+'0170-DISTRITO  LESTE'!D24+'0171-PS Centro'!D24+'0172- SAD LESTE'!D24+'0175-VISA LESTE'!D24+'0176-CS.ANTONIO COSTA-CONCEICAO'!D24+'0177-CS. SOUSAS'!D24+'0178 -CS. TAQUARAL'!D24+'0179 -CS. 31 DE MARCO'!D24+'0180-CS. SAO QUIRINO'!D24+'0181-CS. JOAQUIM EGIDIO'!D24+'0182- CS COSTA E SILVA'!D24+'0184-CARLOS GOMES'!D24+'0185-CS. BOA ESPERANCA'!D24+'0186- CRI'!D24</f>
        <v>0</v>
      </c>
      <c r="E24" s="5">
        <f>'066-CEVI'!E24+'069 - CAPS CRIAD'!E24+'074-CS. CENTRO'!E24+'0170-DISTRITO  LESTE'!E24+'0171-PS Centro'!E24+'0172- SAD LESTE'!E24+'0175-VISA LESTE'!E24+'0176-CS.ANTONIO COSTA-CONCEICAO'!E24+'0177-CS. SOUSAS'!E24+'0178 -CS. TAQUARAL'!E24+'0179 -CS. 31 DE MARCO'!E24+'0180-CS. SAO QUIRINO'!E24+'0181-CS. JOAQUIM EGIDIO'!E24+'0182- CS COSTA E SILVA'!E24+'0184-CARLOS GOMES'!E24+'0185-CS. BOA ESPERANCA'!E24+'0186- CRI'!E24</f>
        <v>0</v>
      </c>
      <c r="F24" s="5">
        <f>'066-CEVI'!F24+'069 - CAPS CRIAD'!F24+'074-CS. CENTRO'!F24+'0170-DISTRITO  LESTE'!F24+'0171-PS Centro'!F24+'0172- SAD LESTE'!F24+'0175-VISA LESTE'!F24+'0176-CS.ANTONIO COSTA-CONCEICAO'!F24+'0177-CS. SOUSAS'!F24+'0178 -CS. TAQUARAL'!F24+'0179 -CS. 31 DE MARCO'!F24+'0180-CS. SAO QUIRINO'!F24+'0181-CS. JOAQUIM EGIDIO'!F24+'0182- CS COSTA E SILVA'!F24+'0184-CARLOS GOMES'!F24+'0185-CS. BOA ESPERANCA'!F24+'0186- CRI'!F24</f>
        <v>0</v>
      </c>
      <c r="G24" s="5">
        <f>'066-CEVI'!G24+'069 - CAPS CRIAD'!G24+'074-CS. CENTRO'!G24+'0170-DISTRITO  LESTE'!G24+'0171-PS Centro'!G24+'0172- SAD LESTE'!G24+'0175-VISA LESTE'!G24+'0176-CS.ANTONIO COSTA-CONCEICAO'!G24+'0177-CS. SOUSAS'!G24+'0178 -CS. TAQUARAL'!G24+'0179 -CS. 31 DE MARCO'!G24+'0180-CS. SAO QUIRINO'!G24+'0181-CS. JOAQUIM EGIDIO'!G24+'0182- CS COSTA E SILVA'!G24+'0184-CARLOS GOMES'!G24+'0185-CS. BOA ESPERANCA'!G24+'0186- CRI'!G24</f>
        <v>0</v>
      </c>
      <c r="H24" s="5">
        <f>'066-CEVI'!H24+'069 - CAPS CRIAD'!H24+'074-CS. CENTRO'!H24+'0170-DISTRITO  LESTE'!H24+'0171-PS Centro'!H24+'0172- SAD LESTE'!H24+'0175-VISA LESTE'!H24+'0176-CS.ANTONIO COSTA-CONCEICAO'!H24+'0177-CS. SOUSAS'!H24+'0178 -CS. TAQUARAL'!H24+'0179 -CS. 31 DE MARCO'!H24+'0180-CS. SAO QUIRINO'!H24+'0181-CS. JOAQUIM EGIDIO'!H24+'0182- CS COSTA E SILVA'!H24+'0184-CARLOS GOMES'!H24+'0185-CS. BOA ESPERANCA'!H24+'0186- CRI'!H24</f>
        <v>0</v>
      </c>
      <c r="I24" s="5">
        <f>'066-CEVI'!I24+'069 - CAPS CRIAD'!I24+'074-CS. CENTRO'!I24+'0170-DISTRITO  LESTE'!I24+'0171-PS Centro'!I24+'0172- SAD LESTE'!I24+'0175-VISA LESTE'!I24+'0176-CS.ANTONIO COSTA-CONCEICAO'!I24+'0177-CS. SOUSAS'!I24+'0178 -CS. TAQUARAL'!I24+'0179 -CS. 31 DE MARCO'!I24+'0180-CS. SAO QUIRINO'!I24+'0181-CS. JOAQUIM EGIDIO'!I24+'0182- CS COSTA E SILVA'!I24+'0184-CARLOS GOMES'!I24+'0185-CS. BOA ESPERANCA'!I24+'0186- CRI'!I24</f>
        <v>0</v>
      </c>
      <c r="J24" s="5">
        <f>'066-CEVI'!J24+'069 - CAPS CRIAD'!J24+'074-CS. CENTRO'!J24+'0170-DISTRITO  LESTE'!J24+'0171-PS Centro'!J24+'0172- SAD LESTE'!J24+'0175-VISA LESTE'!J24+'0176-CS.ANTONIO COSTA-CONCEICAO'!J24+'0177-CS. SOUSAS'!J24+'0178 -CS. TAQUARAL'!J24+'0179 -CS. 31 DE MARCO'!J24+'0180-CS. SAO QUIRINO'!J24+'0181-CS. JOAQUIM EGIDIO'!J24+'0182- CS COSTA E SILVA'!J24+'0184-CARLOS GOMES'!J24+'0185-CS. BOA ESPERANCA'!J24+'0186- CRI'!J24</f>
        <v>0</v>
      </c>
      <c r="K24" s="5">
        <f>'066-CEVI'!K24+'069 - CAPS CRIAD'!K24+'074-CS. CENTRO'!K24+'0170-DISTRITO  LESTE'!K24+'0171-PS Centro'!K24+'0172- SAD LESTE'!K24+'0175-VISA LESTE'!K24+'0176-CS.ANTONIO COSTA-CONCEICAO'!K24+'0177-CS. SOUSAS'!K24+'0178 -CS. TAQUARAL'!K24+'0179 -CS. 31 DE MARCO'!K24+'0180-CS. SAO QUIRINO'!K24+'0181-CS. JOAQUIM EGIDIO'!K24+'0182- CS COSTA E SILVA'!K24+'0184-CARLOS GOMES'!K24+'0185-CS. BOA ESPERANCA'!K24+'0186- CRI'!K24</f>
        <v>0</v>
      </c>
      <c r="L24" s="5">
        <f>'066-CEVI'!L24+'069 - CAPS CRIAD'!L24+'074-CS. CENTRO'!L24+'0170-DISTRITO  LESTE'!L24+'0171-PS Centro'!L24+'0172- SAD LESTE'!L24+'0175-VISA LESTE'!L24+'0176-CS.ANTONIO COSTA-CONCEICAO'!L24+'0177-CS. SOUSAS'!L24+'0178 -CS. TAQUARAL'!L24+'0179 -CS. 31 DE MARCO'!L24+'0180-CS. SAO QUIRINO'!L24+'0181-CS. JOAQUIM EGIDIO'!L24+'0182- CS COSTA E SILVA'!L24+'0184-CARLOS GOMES'!L24+'0185-CS. BOA ESPERANCA'!L24+'0186- CRI'!L24</f>
        <v>0</v>
      </c>
      <c r="M24" s="5">
        <f>'066-CEVI'!M24+'069 - CAPS CRIAD'!M24+'074-CS. CENTRO'!M24+'0170-DISTRITO  LESTE'!M24+'0171-PS Centro'!M24+'0172- SAD LESTE'!M24+'0175-VISA LESTE'!M24+'0176-CS.ANTONIO COSTA-CONCEICAO'!M24+'0177-CS. SOUSAS'!M24+'0178 -CS. TAQUARAL'!M24+'0179 -CS. 31 DE MARCO'!M24+'0180-CS. SAO QUIRINO'!M24+'0181-CS. JOAQUIM EGIDIO'!M24+'0182- CS COSTA E SILVA'!M24+'0184-CARLOS GOMES'!M24+'0185-CS. BOA ESPERANCA'!M24+'0186- CRI'!M24</f>
        <v>14735.32</v>
      </c>
      <c r="N24" s="5">
        <f>'066-CEVI'!N24+'069 - CAPS CRIAD'!N24+'074-CS. CENTRO'!N24+'0170-DISTRITO  LESTE'!N24+'0171-PS Centro'!N24+'0172- SAD LESTE'!N24+'0175-VISA LESTE'!N24+'0176-CS.ANTONIO COSTA-CONCEICAO'!N24+'0177-CS. SOUSAS'!N24+'0178 -CS. TAQUARAL'!N24+'0179 -CS. 31 DE MARCO'!N24+'0180-CS. SAO QUIRINO'!N24+'0181-CS. JOAQUIM EGIDIO'!N24+'0182- CS COSTA E SILVA'!N24+'0184-CARLOS GOMES'!N24+'0185-CS. BOA ESPERANCA'!N24+'0186- CRI'!N24</f>
        <v>0</v>
      </c>
      <c r="O24" s="17">
        <f>SUM(C24:N24)</f>
        <v>14735.32</v>
      </c>
    </row>
    <row r="25" spans="2:15" ht="12.75">
      <c r="B25" s="4" t="s">
        <v>18</v>
      </c>
      <c r="C25" s="5">
        <f>'066-CEVI'!C25+'069 - CAPS CRIAD'!C25+'074-CS. CENTRO'!C25+'0170-DISTRITO  LESTE'!C25+'0171-PS Centro'!C25+'0172- SAD LESTE'!C25+'0175-VISA LESTE'!C25+'0176-CS.ANTONIO COSTA-CONCEICAO'!C25+'0177-CS. SOUSAS'!C25+'0178 -CS. TAQUARAL'!C25+'0179 -CS. 31 DE MARCO'!C25+'0180-CS. SAO QUIRINO'!C25+'0181-CS. JOAQUIM EGIDIO'!C25+'0182- CS COSTA E SILVA'!C25+'0184-CARLOS GOMES'!C25+'0185-CS. BOA ESPERANCA'!C25+'0186- CRI'!C25</f>
        <v>0</v>
      </c>
      <c r="D25" s="5">
        <f>'066-CEVI'!D25+'069 - CAPS CRIAD'!D25+'074-CS. CENTRO'!D25+'0170-DISTRITO  LESTE'!D25+'0171-PS Centro'!D25+'0172- SAD LESTE'!D25+'0175-VISA LESTE'!D25+'0176-CS.ANTONIO COSTA-CONCEICAO'!D25+'0177-CS. SOUSAS'!D25+'0178 -CS. TAQUARAL'!D25+'0179 -CS. 31 DE MARCO'!D25+'0180-CS. SAO QUIRINO'!D25+'0181-CS. JOAQUIM EGIDIO'!D25+'0182- CS COSTA E SILVA'!D25+'0184-CARLOS GOMES'!D25+'0185-CS. BOA ESPERANCA'!D25+'0186- CRI'!D25</f>
        <v>0</v>
      </c>
      <c r="E25" s="5">
        <f>'066-CEVI'!E25+'069 - CAPS CRIAD'!E25+'074-CS. CENTRO'!E25+'0170-DISTRITO  LESTE'!E25+'0171-PS Centro'!E25+'0172- SAD LESTE'!E25+'0175-VISA LESTE'!E25+'0176-CS.ANTONIO COSTA-CONCEICAO'!E25+'0177-CS. SOUSAS'!E25+'0178 -CS. TAQUARAL'!E25+'0179 -CS. 31 DE MARCO'!E25+'0180-CS. SAO QUIRINO'!E25+'0181-CS. JOAQUIM EGIDIO'!E25+'0182- CS COSTA E SILVA'!E25+'0184-CARLOS GOMES'!E25+'0185-CS. BOA ESPERANCA'!E25+'0186- CRI'!E25</f>
        <v>1.32</v>
      </c>
      <c r="F25" s="5">
        <f>'066-CEVI'!F25+'069 - CAPS CRIAD'!F25+'074-CS. CENTRO'!F25+'0170-DISTRITO  LESTE'!F25+'0171-PS Centro'!F25+'0172- SAD LESTE'!F25+'0175-VISA LESTE'!F25+'0176-CS.ANTONIO COSTA-CONCEICAO'!F25+'0177-CS. SOUSAS'!F25+'0178 -CS. TAQUARAL'!F25+'0179 -CS. 31 DE MARCO'!F25+'0180-CS. SAO QUIRINO'!F25+'0181-CS. JOAQUIM EGIDIO'!F25+'0182- CS COSTA E SILVA'!F25+'0184-CARLOS GOMES'!F25+'0185-CS. BOA ESPERANCA'!F25+'0186- CRI'!F25</f>
        <v>13.2</v>
      </c>
      <c r="G25" s="5">
        <f>'066-CEVI'!G25+'069 - CAPS CRIAD'!G25+'074-CS. CENTRO'!G25+'0170-DISTRITO  LESTE'!G25+'0171-PS Centro'!G25+'0172- SAD LESTE'!G25+'0175-VISA LESTE'!G25+'0176-CS.ANTONIO COSTA-CONCEICAO'!G25+'0177-CS. SOUSAS'!G25+'0178 -CS. TAQUARAL'!G25+'0179 -CS. 31 DE MARCO'!G25+'0180-CS. SAO QUIRINO'!G25+'0181-CS. JOAQUIM EGIDIO'!G25+'0182- CS COSTA E SILVA'!G25+'0184-CARLOS GOMES'!G25+'0185-CS. BOA ESPERANCA'!G25+'0186- CRI'!G25</f>
        <v>15.84</v>
      </c>
      <c r="H25" s="5">
        <f>'066-CEVI'!H25+'069 - CAPS CRIAD'!H25+'074-CS. CENTRO'!H25+'0170-DISTRITO  LESTE'!H25+'0171-PS Centro'!H25+'0172- SAD LESTE'!H25+'0175-VISA LESTE'!H25+'0176-CS.ANTONIO COSTA-CONCEICAO'!H25+'0177-CS. SOUSAS'!H25+'0178 -CS. TAQUARAL'!H25+'0179 -CS. 31 DE MARCO'!H25+'0180-CS. SAO QUIRINO'!H25+'0181-CS. JOAQUIM EGIDIO'!H25+'0182- CS COSTA E SILVA'!H25+'0184-CARLOS GOMES'!H25+'0185-CS. BOA ESPERANCA'!H25+'0186- CRI'!H25</f>
        <v>0</v>
      </c>
      <c r="I25" s="5">
        <f>'066-CEVI'!I25+'069 - CAPS CRIAD'!I25+'074-CS. CENTRO'!I25+'0170-DISTRITO  LESTE'!I25+'0171-PS Centro'!I25+'0172- SAD LESTE'!I25+'0175-VISA LESTE'!I25+'0176-CS.ANTONIO COSTA-CONCEICAO'!I25+'0177-CS. SOUSAS'!I25+'0178 -CS. TAQUARAL'!I25+'0179 -CS. 31 DE MARCO'!I25+'0180-CS. SAO QUIRINO'!I25+'0181-CS. JOAQUIM EGIDIO'!I25+'0182- CS COSTA E SILVA'!I25+'0184-CARLOS GOMES'!I25+'0185-CS. BOA ESPERANCA'!I25+'0186- CRI'!I25</f>
        <v>0</v>
      </c>
      <c r="J25" s="5">
        <f>'066-CEVI'!J25+'069 - CAPS CRIAD'!J25+'074-CS. CENTRO'!J25+'0170-DISTRITO  LESTE'!J25+'0171-PS Centro'!J25+'0172- SAD LESTE'!J25+'0175-VISA LESTE'!J25+'0176-CS.ANTONIO COSTA-CONCEICAO'!J25+'0177-CS. SOUSAS'!J25+'0178 -CS. TAQUARAL'!J25+'0179 -CS. 31 DE MARCO'!J25+'0180-CS. SAO QUIRINO'!J25+'0181-CS. JOAQUIM EGIDIO'!J25+'0182- CS COSTA E SILVA'!J25+'0184-CARLOS GOMES'!J25+'0185-CS. BOA ESPERANCA'!J25+'0186- CRI'!J25</f>
        <v>0.2</v>
      </c>
      <c r="K25" s="5">
        <f>'066-CEVI'!K25+'069 - CAPS CRIAD'!K25+'074-CS. CENTRO'!K25+'0170-DISTRITO  LESTE'!K25+'0171-PS Centro'!K25+'0172- SAD LESTE'!K25+'0175-VISA LESTE'!K25+'0176-CS.ANTONIO COSTA-CONCEICAO'!K25+'0177-CS. SOUSAS'!K25+'0178 -CS. TAQUARAL'!K25+'0179 -CS. 31 DE MARCO'!K25+'0180-CS. SAO QUIRINO'!K25+'0181-CS. JOAQUIM EGIDIO'!K25+'0182- CS COSTA E SILVA'!K25+'0184-CARLOS GOMES'!K25+'0185-CS. BOA ESPERANCA'!K25+'0186- CRI'!K25</f>
        <v>12736.68</v>
      </c>
      <c r="L25" s="5">
        <f>'066-CEVI'!L25+'069 - CAPS CRIAD'!L25+'074-CS. CENTRO'!L25+'0170-DISTRITO  LESTE'!L25+'0171-PS Centro'!L25+'0172- SAD LESTE'!L25+'0175-VISA LESTE'!L25+'0176-CS.ANTONIO COSTA-CONCEICAO'!L25+'0177-CS. SOUSAS'!L25+'0178 -CS. TAQUARAL'!L25+'0179 -CS. 31 DE MARCO'!L25+'0180-CS. SAO QUIRINO'!L25+'0181-CS. JOAQUIM EGIDIO'!L25+'0182- CS COSTA E SILVA'!L25+'0184-CARLOS GOMES'!L25+'0185-CS. BOA ESPERANCA'!L25+'0186- CRI'!L25</f>
        <v>0</v>
      </c>
      <c r="M25" s="5">
        <f>'066-CEVI'!M25+'069 - CAPS CRIAD'!M25+'074-CS. CENTRO'!M25+'0170-DISTRITO  LESTE'!M25+'0171-PS Centro'!M25+'0172- SAD LESTE'!M25+'0175-VISA LESTE'!M25+'0176-CS.ANTONIO COSTA-CONCEICAO'!M25+'0177-CS. SOUSAS'!M25+'0178 -CS. TAQUARAL'!M25+'0179 -CS. 31 DE MARCO'!M25+'0180-CS. SAO QUIRINO'!M25+'0181-CS. JOAQUIM EGIDIO'!M25+'0182- CS COSTA E SILVA'!M25+'0184-CARLOS GOMES'!M25+'0185-CS. BOA ESPERANCA'!M25+'0186- CRI'!M25</f>
        <v>0</v>
      </c>
      <c r="N25" s="5">
        <f>'066-CEVI'!N25+'069 - CAPS CRIAD'!N25+'074-CS. CENTRO'!N25+'0170-DISTRITO  LESTE'!N25+'0171-PS Centro'!N25+'0172- SAD LESTE'!N25+'0175-VISA LESTE'!N25+'0176-CS.ANTONIO COSTA-CONCEICAO'!N25+'0177-CS. SOUSAS'!N25+'0178 -CS. TAQUARAL'!N25+'0179 -CS. 31 DE MARCO'!N25+'0180-CS. SAO QUIRINO'!N25+'0181-CS. JOAQUIM EGIDIO'!N25+'0182- CS COSTA E SILVA'!N25+'0184-CARLOS GOMES'!N25+'0185-CS. BOA ESPERANCA'!N25+'0186- CRI'!N25</f>
        <v>0</v>
      </c>
      <c r="O25" s="17">
        <f>SUM(C25:N25)</f>
        <v>12767.24</v>
      </c>
    </row>
    <row r="26" spans="2:14" ht="12.75">
      <c r="B26" s="4" t="s">
        <v>19</v>
      </c>
      <c r="C26" s="5">
        <f>'066-CEVI'!C26+'069 - CAPS CRIAD'!C26+'074-CS. CENTRO'!C26+'0170-DISTRITO  LESTE'!C26+'0171-PS Centro'!C26+'0172- SAD LESTE'!C26+'0175-VISA LESTE'!C26+'0176-CS.ANTONIO COSTA-CONCEICAO'!C26+'0177-CS. SOUSAS'!C26+'0178 -CS. TAQUARAL'!C26+'0179 -CS. 31 DE MARCO'!C26+'0180-CS. SAO QUIRINO'!C26+'0181-CS. JOAQUIM EGIDIO'!C26+'0182- CS COSTA E SILVA'!C26+'0184-CARLOS GOMES'!C26+'0185-CS. BOA ESPERANCA'!C26+'0186- CRI'!C26</f>
        <v>31890.45</v>
      </c>
      <c r="D26" s="5">
        <f>'066-CEVI'!D26+'069 - CAPS CRIAD'!D26+'074-CS. CENTRO'!D26+'0170-DISTRITO  LESTE'!D26+'0171-PS Centro'!D26+'0172- SAD LESTE'!D26+'0175-VISA LESTE'!D26+'0176-CS.ANTONIO COSTA-CONCEICAO'!D26+'0177-CS. SOUSAS'!D26+'0178 -CS. TAQUARAL'!D26+'0179 -CS. 31 DE MARCO'!D26+'0180-CS. SAO QUIRINO'!D26+'0181-CS. JOAQUIM EGIDIO'!D26+'0182- CS COSTA E SILVA'!D26+'0184-CARLOS GOMES'!D26+'0185-CS. BOA ESPERANCA'!D26+'0186- CRI'!D26</f>
        <v>2583.6600000000003</v>
      </c>
      <c r="E26" s="5">
        <f>'066-CEVI'!E26+'069 - CAPS CRIAD'!E26+'074-CS. CENTRO'!E26+'0170-DISTRITO  LESTE'!E26+'0171-PS Centro'!E26+'0172- SAD LESTE'!E26+'0175-VISA LESTE'!E26+'0176-CS.ANTONIO COSTA-CONCEICAO'!E26+'0177-CS. SOUSAS'!E26+'0178 -CS. TAQUARAL'!E26+'0179 -CS. 31 DE MARCO'!E26+'0180-CS. SAO QUIRINO'!E26+'0181-CS. JOAQUIM EGIDIO'!E26+'0182- CS COSTA E SILVA'!E26+'0184-CARLOS GOMES'!E26+'0185-CS. BOA ESPERANCA'!E26+'0186- CRI'!E26</f>
        <v>34624.63999999999</v>
      </c>
      <c r="F26" s="5">
        <f>'066-CEVI'!F26+'069 - CAPS CRIAD'!F26+'074-CS. CENTRO'!F26+'0170-DISTRITO  LESTE'!F26+'0171-PS Centro'!F26+'0172- SAD LESTE'!F26+'0175-VISA LESTE'!F26+'0176-CS.ANTONIO COSTA-CONCEICAO'!F26+'0177-CS. SOUSAS'!F26+'0178 -CS. TAQUARAL'!F26+'0179 -CS. 31 DE MARCO'!F26+'0180-CS. SAO QUIRINO'!F26+'0181-CS. JOAQUIM EGIDIO'!F26+'0182- CS COSTA E SILVA'!F26+'0184-CARLOS GOMES'!F26+'0185-CS. BOA ESPERANCA'!F26+'0186- CRI'!F26</f>
        <v>38599.299999999996</v>
      </c>
      <c r="G26" s="5">
        <f>'066-CEVI'!G26+'069 - CAPS CRIAD'!G26+'074-CS. CENTRO'!G26+'0170-DISTRITO  LESTE'!G26+'0171-PS Centro'!G26+'0172- SAD LESTE'!G26+'0175-VISA LESTE'!G26+'0176-CS.ANTONIO COSTA-CONCEICAO'!G26+'0177-CS. SOUSAS'!G26+'0178 -CS. TAQUARAL'!G26+'0179 -CS. 31 DE MARCO'!G26+'0180-CS. SAO QUIRINO'!G26+'0181-CS. JOAQUIM EGIDIO'!G26+'0182- CS COSTA E SILVA'!G26+'0184-CARLOS GOMES'!G26+'0185-CS. BOA ESPERANCA'!G26+'0186- CRI'!G26</f>
        <v>22882.639999999996</v>
      </c>
      <c r="H26" s="5">
        <f>'066-CEVI'!H26+'069 - CAPS CRIAD'!H26+'074-CS. CENTRO'!H26+'0170-DISTRITO  LESTE'!H26+'0171-PS Centro'!H26+'0172- SAD LESTE'!H26+'0175-VISA LESTE'!H26+'0176-CS.ANTONIO COSTA-CONCEICAO'!H26+'0177-CS. SOUSAS'!H26+'0178 -CS. TAQUARAL'!H26+'0179 -CS. 31 DE MARCO'!H26+'0180-CS. SAO QUIRINO'!H26+'0181-CS. JOAQUIM EGIDIO'!H26+'0182- CS COSTA E SILVA'!H26+'0184-CARLOS GOMES'!H26+'0185-CS. BOA ESPERANCA'!H26+'0186- CRI'!H26</f>
        <v>9953.880000000001</v>
      </c>
      <c r="I26" s="5">
        <f>'066-CEVI'!I26+'069 - CAPS CRIAD'!I26+'074-CS. CENTRO'!I26+'0170-DISTRITO  LESTE'!I26+'0171-PS Centro'!I26+'0172- SAD LESTE'!I26+'0175-VISA LESTE'!I26+'0176-CS.ANTONIO COSTA-CONCEICAO'!I26+'0177-CS. SOUSAS'!I26+'0178 -CS. TAQUARAL'!I26+'0179 -CS. 31 DE MARCO'!I26+'0180-CS. SAO QUIRINO'!I26+'0181-CS. JOAQUIM EGIDIO'!I26+'0182- CS COSTA E SILVA'!I26+'0184-CARLOS GOMES'!I26+'0185-CS. BOA ESPERANCA'!I26+'0186- CRI'!I26</f>
        <v>1018.15</v>
      </c>
      <c r="J26" s="5">
        <f>'066-CEVI'!J26+'069 - CAPS CRIAD'!J26+'074-CS. CENTRO'!J26+'0170-DISTRITO  LESTE'!J26+'0171-PS Centro'!J26+'0172- SAD LESTE'!J26+'0175-VISA LESTE'!J26+'0176-CS.ANTONIO COSTA-CONCEICAO'!J26+'0177-CS. SOUSAS'!J26+'0178 -CS. TAQUARAL'!J26+'0179 -CS. 31 DE MARCO'!J26+'0180-CS. SAO QUIRINO'!J26+'0181-CS. JOAQUIM EGIDIO'!J26+'0182- CS COSTA E SILVA'!J26+'0184-CARLOS GOMES'!J26+'0185-CS. BOA ESPERANCA'!J26+'0186- CRI'!J26</f>
        <v>2326.6099999999997</v>
      </c>
      <c r="K26" s="5">
        <f>'066-CEVI'!K26+'069 - CAPS CRIAD'!K26+'074-CS. CENTRO'!K26+'0170-DISTRITO  LESTE'!K26+'0171-PS Centro'!K26+'0172- SAD LESTE'!K26+'0175-VISA LESTE'!K26+'0176-CS.ANTONIO COSTA-CONCEICAO'!K26+'0177-CS. SOUSAS'!K26+'0178 -CS. TAQUARAL'!K26+'0179 -CS. 31 DE MARCO'!K26+'0180-CS. SAO QUIRINO'!K26+'0181-CS. JOAQUIM EGIDIO'!K26+'0182- CS COSTA E SILVA'!K26+'0184-CARLOS GOMES'!K26+'0185-CS. BOA ESPERANCA'!K26+'0186- CRI'!K26</f>
        <v>0</v>
      </c>
      <c r="L26" s="5">
        <f>'066-CEVI'!L26+'069 - CAPS CRIAD'!L26+'074-CS. CENTRO'!L26+'0170-DISTRITO  LESTE'!L26+'0171-PS Centro'!L26+'0172- SAD LESTE'!L26+'0175-VISA LESTE'!L26+'0176-CS.ANTONIO COSTA-CONCEICAO'!L26+'0177-CS. SOUSAS'!L26+'0178 -CS. TAQUARAL'!L26+'0179 -CS. 31 DE MARCO'!L26+'0180-CS. SAO QUIRINO'!L26+'0181-CS. JOAQUIM EGIDIO'!L26+'0182- CS COSTA E SILVA'!L26+'0184-CARLOS GOMES'!L26+'0185-CS. BOA ESPERANCA'!L26+'0186- CRI'!L26</f>
        <v>27487.75</v>
      </c>
      <c r="M26" s="5">
        <f>'066-CEVI'!M26+'069 - CAPS CRIAD'!M26+'074-CS. CENTRO'!M26+'0170-DISTRITO  LESTE'!M26+'0171-PS Centro'!M26+'0172- SAD LESTE'!M26+'0175-VISA LESTE'!M26+'0176-CS.ANTONIO COSTA-CONCEICAO'!M26+'0177-CS. SOUSAS'!M26+'0178 -CS. TAQUARAL'!M26+'0179 -CS. 31 DE MARCO'!M26+'0180-CS. SAO QUIRINO'!M26+'0181-CS. JOAQUIM EGIDIO'!M26+'0182- CS COSTA E SILVA'!M26+'0184-CARLOS GOMES'!M26+'0185-CS. BOA ESPERANCA'!M26+'0186- CRI'!M26</f>
        <v>1721.1999999999998</v>
      </c>
      <c r="N26" s="5">
        <f>'066-CEVI'!N26+'069 - CAPS CRIAD'!N26+'074-CS. CENTRO'!N26+'0170-DISTRITO  LESTE'!N26+'0171-PS Centro'!N26+'0172- SAD LESTE'!N26+'0175-VISA LESTE'!N26+'0176-CS.ANTONIO COSTA-CONCEICAO'!N26+'0177-CS. SOUSAS'!N26+'0178 -CS. TAQUARAL'!N26+'0179 -CS. 31 DE MARCO'!N26+'0180-CS. SAO QUIRINO'!N26+'0181-CS. JOAQUIM EGIDIO'!N26+'0182- CS COSTA E SILVA'!N26+'0184-CARLOS GOMES'!N26+'0185-CS. BOA ESPERANCA'!N26+'0186- CRI'!N26</f>
        <v>871.87</v>
      </c>
    </row>
    <row r="27" spans="2:14" ht="12.75">
      <c r="B27" s="4" t="s">
        <v>57</v>
      </c>
      <c r="C27" s="5">
        <f>'066-CEVI'!C27+'069 - CAPS CRIAD'!C27+'074-CS. CENTRO'!C27+'0170-DISTRITO  LESTE'!C27+'0171-PS Centro'!C27+'0172- SAD LESTE'!C27+'0175-VISA LESTE'!C27+'0176-CS.ANTONIO COSTA-CONCEICAO'!C27+'0177-CS. SOUSAS'!C27+'0178 -CS. TAQUARAL'!C27+'0179 -CS. 31 DE MARCO'!C27+'0180-CS. SAO QUIRINO'!C27+'0181-CS. JOAQUIM EGIDIO'!C27+'0182- CS COSTA E SILVA'!C27+'0184-CARLOS GOMES'!C27+'0185-CS. BOA ESPERANCA'!C27+'0186- CRI'!C27</f>
        <v>0</v>
      </c>
      <c r="D27" s="5">
        <f>'066-CEVI'!D27+'069 - CAPS CRIAD'!D27+'074-CS. CENTRO'!D27+'0170-DISTRITO  LESTE'!D27+'0171-PS Centro'!D27+'0172- SAD LESTE'!D27+'0175-VISA LESTE'!D27+'0176-CS.ANTONIO COSTA-CONCEICAO'!D27+'0177-CS. SOUSAS'!D27+'0178 -CS. TAQUARAL'!D27+'0179 -CS. 31 DE MARCO'!D27+'0180-CS. SAO QUIRINO'!D27+'0181-CS. JOAQUIM EGIDIO'!D27+'0182- CS COSTA E SILVA'!D27+'0184-CARLOS GOMES'!D27+'0185-CS. BOA ESPERANCA'!D27+'0186- CRI'!D27</f>
        <v>0</v>
      </c>
      <c r="E27" s="5">
        <f>'066-CEVI'!E27+'069 - CAPS CRIAD'!E27+'074-CS. CENTRO'!E27+'0170-DISTRITO  LESTE'!E27+'0171-PS Centro'!E27+'0172- SAD LESTE'!E27+'0175-VISA LESTE'!E27+'0176-CS.ANTONIO COSTA-CONCEICAO'!E27+'0177-CS. SOUSAS'!E27+'0178 -CS. TAQUARAL'!E27+'0179 -CS. 31 DE MARCO'!E27+'0180-CS. SAO QUIRINO'!E27+'0181-CS. JOAQUIM EGIDIO'!E27+'0182- CS COSTA E SILVA'!E27+'0184-CARLOS GOMES'!E27+'0185-CS. BOA ESPERANCA'!E27+'0186- CRI'!E27</f>
        <v>0</v>
      </c>
      <c r="F27" s="5">
        <f>'066-CEVI'!F27+'069 - CAPS CRIAD'!F27+'074-CS. CENTRO'!F27+'0170-DISTRITO  LESTE'!F27+'0171-PS Centro'!F27+'0172- SAD LESTE'!F27+'0175-VISA LESTE'!F27+'0176-CS.ANTONIO COSTA-CONCEICAO'!F27+'0177-CS. SOUSAS'!F27+'0178 -CS. TAQUARAL'!F27+'0179 -CS. 31 DE MARCO'!F27+'0180-CS. SAO QUIRINO'!F27+'0181-CS. JOAQUIM EGIDIO'!F27+'0182- CS COSTA E SILVA'!F27+'0184-CARLOS GOMES'!F27+'0185-CS. BOA ESPERANCA'!F27+'0186- CRI'!F27</f>
        <v>0</v>
      </c>
      <c r="G27" s="5">
        <f>'066-CEVI'!G27+'069 - CAPS CRIAD'!G27+'074-CS. CENTRO'!G27+'0170-DISTRITO  LESTE'!G27+'0171-PS Centro'!G27+'0172- SAD LESTE'!G27+'0175-VISA LESTE'!G27+'0176-CS.ANTONIO COSTA-CONCEICAO'!G27+'0177-CS. SOUSAS'!G27+'0178 -CS. TAQUARAL'!G27+'0179 -CS. 31 DE MARCO'!G27+'0180-CS. SAO QUIRINO'!G27+'0181-CS. JOAQUIM EGIDIO'!G27+'0182- CS COSTA E SILVA'!G27+'0184-CARLOS GOMES'!G27+'0185-CS. BOA ESPERANCA'!G27+'0186- CRI'!G27</f>
        <v>0</v>
      </c>
      <c r="H27" s="5">
        <f>'066-CEVI'!H27+'069 - CAPS CRIAD'!H27+'074-CS. CENTRO'!H27+'0170-DISTRITO  LESTE'!H27+'0171-PS Centro'!H27+'0172- SAD LESTE'!H27+'0175-VISA LESTE'!H27+'0176-CS.ANTONIO COSTA-CONCEICAO'!H27+'0177-CS. SOUSAS'!H27+'0178 -CS. TAQUARAL'!H27+'0179 -CS. 31 DE MARCO'!H27+'0180-CS. SAO QUIRINO'!H27+'0181-CS. JOAQUIM EGIDIO'!H27+'0182- CS COSTA E SILVA'!H27+'0184-CARLOS GOMES'!H27+'0185-CS. BOA ESPERANCA'!H27+'0186- CRI'!H27</f>
        <v>0</v>
      </c>
      <c r="I27" s="5">
        <f>'066-CEVI'!I27+'069 - CAPS CRIAD'!I27+'074-CS. CENTRO'!I27+'0170-DISTRITO  LESTE'!I27+'0171-PS Centro'!I27+'0172- SAD LESTE'!I27+'0175-VISA LESTE'!I27+'0176-CS.ANTONIO COSTA-CONCEICAO'!I27+'0177-CS. SOUSAS'!I27+'0178 -CS. TAQUARAL'!I27+'0179 -CS. 31 DE MARCO'!I27+'0180-CS. SAO QUIRINO'!I27+'0181-CS. JOAQUIM EGIDIO'!I27+'0182- CS COSTA E SILVA'!I27+'0184-CARLOS GOMES'!I27+'0185-CS. BOA ESPERANCA'!I27+'0186- CRI'!I27</f>
        <v>0</v>
      </c>
      <c r="J27" s="5">
        <f>'066-CEVI'!J27+'069 - CAPS CRIAD'!J27+'074-CS. CENTRO'!J27+'0170-DISTRITO  LESTE'!J27+'0171-PS Centro'!J27+'0172- SAD LESTE'!J27+'0175-VISA LESTE'!J27+'0176-CS.ANTONIO COSTA-CONCEICAO'!J27+'0177-CS. SOUSAS'!J27+'0178 -CS. TAQUARAL'!J27+'0179 -CS. 31 DE MARCO'!J27+'0180-CS. SAO QUIRINO'!J27+'0181-CS. JOAQUIM EGIDIO'!J27+'0182- CS COSTA E SILVA'!J27+'0184-CARLOS GOMES'!J27+'0185-CS. BOA ESPERANCA'!J27+'0186- CRI'!J27</f>
        <v>0</v>
      </c>
      <c r="K27" s="5">
        <f>'066-CEVI'!K27+'069 - CAPS CRIAD'!K27+'074-CS. CENTRO'!K27+'0170-DISTRITO  LESTE'!K27+'0171-PS Centro'!K27+'0172- SAD LESTE'!K27+'0175-VISA LESTE'!K27+'0176-CS.ANTONIO COSTA-CONCEICAO'!K27+'0177-CS. SOUSAS'!K27+'0178 -CS. TAQUARAL'!K27+'0179 -CS. 31 DE MARCO'!K27+'0180-CS. SAO QUIRINO'!K27+'0181-CS. JOAQUIM EGIDIO'!K27+'0182- CS COSTA E SILVA'!K27+'0184-CARLOS GOMES'!K27+'0185-CS. BOA ESPERANCA'!K27+'0186- CRI'!K27</f>
        <v>0</v>
      </c>
      <c r="L27" s="5">
        <f>'066-CEVI'!L27+'069 - CAPS CRIAD'!L27+'074-CS. CENTRO'!L27+'0170-DISTRITO  LESTE'!L27+'0171-PS Centro'!L27+'0172- SAD LESTE'!L27+'0175-VISA LESTE'!L27+'0176-CS.ANTONIO COSTA-CONCEICAO'!L27+'0177-CS. SOUSAS'!L27+'0178 -CS. TAQUARAL'!L27+'0179 -CS. 31 DE MARCO'!L27+'0180-CS. SAO QUIRINO'!L27+'0181-CS. JOAQUIM EGIDIO'!L27+'0182- CS COSTA E SILVA'!L27+'0184-CARLOS GOMES'!L27+'0185-CS. BOA ESPERANCA'!L27+'0186- CRI'!L27</f>
        <v>0</v>
      </c>
      <c r="M27" s="5">
        <f>'066-CEVI'!M27+'069 - CAPS CRIAD'!M27+'074-CS. CENTRO'!M27+'0170-DISTRITO  LESTE'!M27+'0171-PS Centro'!M27+'0172- SAD LESTE'!M27+'0175-VISA LESTE'!M27+'0176-CS.ANTONIO COSTA-CONCEICAO'!M27+'0177-CS. SOUSAS'!M27+'0178 -CS. TAQUARAL'!M27+'0179 -CS. 31 DE MARCO'!M27+'0180-CS. SAO QUIRINO'!M27+'0181-CS. JOAQUIM EGIDIO'!M27+'0182- CS COSTA E SILVA'!M27+'0184-CARLOS GOMES'!M27+'0185-CS. BOA ESPERANCA'!M27+'0186- CRI'!M27</f>
        <v>0</v>
      </c>
      <c r="N27" s="5">
        <f>'066-CEVI'!N27+'069 - CAPS CRIAD'!N27+'074-CS. CENTRO'!N27+'0170-DISTRITO  LESTE'!N27+'0171-PS Centro'!N27+'0172- SAD LESTE'!N27+'0175-VISA LESTE'!N27+'0176-CS.ANTONIO COSTA-CONCEICAO'!N27+'0177-CS. SOUSAS'!N27+'0178 -CS. TAQUARAL'!N27+'0179 -CS. 31 DE MARCO'!N27+'0180-CS. SAO QUIRINO'!N27+'0181-CS. JOAQUIM EGIDIO'!N27+'0182- CS COSTA E SILVA'!N27+'0184-CARLOS GOMES'!N27+'0185-CS. BOA ESPERANCA'!N27+'0186- CRI'!N27</f>
        <v>0</v>
      </c>
    </row>
    <row r="28" spans="2:15" ht="12.75">
      <c r="B28" s="4" t="s">
        <v>20</v>
      </c>
      <c r="C28" s="5">
        <f>'066-CEVI'!C28+'069 - CAPS CRIAD'!C28+'074-CS. CENTRO'!C28+'0170-DISTRITO  LESTE'!C28+'0171-PS Centro'!C28+'0172- SAD LESTE'!C28+'0175-VISA LESTE'!C28+'0176-CS.ANTONIO COSTA-CONCEICAO'!C28+'0177-CS. SOUSAS'!C28+'0178 -CS. TAQUARAL'!C28+'0179 -CS. 31 DE MARCO'!C28+'0180-CS. SAO QUIRINO'!C28+'0181-CS. JOAQUIM EGIDIO'!C28+'0182- CS COSTA E SILVA'!C28+'0184-CARLOS GOMES'!C28+'0185-CS. BOA ESPERANCA'!C28+'0186- CRI'!C28</f>
        <v>243547.18000000002</v>
      </c>
      <c r="D28" s="5">
        <f>'066-CEVI'!D28+'069 - CAPS CRIAD'!D28+'074-CS. CENTRO'!D28+'0170-DISTRITO  LESTE'!D28+'0171-PS Centro'!D28+'0172- SAD LESTE'!D28+'0175-VISA LESTE'!D28+'0176-CS.ANTONIO COSTA-CONCEICAO'!D28+'0177-CS. SOUSAS'!D28+'0178 -CS. TAQUARAL'!D28+'0179 -CS. 31 DE MARCO'!D28+'0180-CS. SAO QUIRINO'!D28+'0181-CS. JOAQUIM EGIDIO'!D28+'0182- CS COSTA E SILVA'!D28+'0184-CARLOS GOMES'!D28+'0185-CS. BOA ESPERANCA'!D28+'0186- CRI'!D28</f>
        <v>169745.44</v>
      </c>
      <c r="E28" s="5">
        <f>'066-CEVI'!E28+'069 - CAPS CRIAD'!E28+'074-CS. CENTRO'!E28+'0170-DISTRITO  LESTE'!E28+'0171-PS Centro'!E28+'0172- SAD LESTE'!E28+'0175-VISA LESTE'!E28+'0176-CS.ANTONIO COSTA-CONCEICAO'!E28+'0177-CS. SOUSAS'!E28+'0178 -CS. TAQUARAL'!E28+'0179 -CS. 31 DE MARCO'!E28+'0180-CS. SAO QUIRINO'!E28+'0181-CS. JOAQUIM EGIDIO'!E28+'0182- CS COSTA E SILVA'!E28+'0184-CARLOS GOMES'!E28+'0185-CS. BOA ESPERANCA'!E28+'0186- CRI'!E28</f>
        <v>202286.58999999997</v>
      </c>
      <c r="F28" s="5">
        <f>'066-CEVI'!F28+'069 - CAPS CRIAD'!F28+'074-CS. CENTRO'!F28+'0170-DISTRITO  LESTE'!F28+'0171-PS Centro'!F28+'0172- SAD LESTE'!F28+'0175-VISA LESTE'!F28+'0176-CS.ANTONIO COSTA-CONCEICAO'!F28+'0177-CS. SOUSAS'!F28+'0178 -CS. TAQUARAL'!F28+'0179 -CS. 31 DE MARCO'!F28+'0180-CS. SAO QUIRINO'!F28+'0181-CS. JOAQUIM EGIDIO'!F28+'0182- CS COSTA E SILVA'!F28+'0184-CARLOS GOMES'!F28+'0185-CS. BOA ESPERANCA'!F28+'0186- CRI'!F28</f>
        <v>166543.03000000003</v>
      </c>
      <c r="G28" s="5">
        <f>'066-CEVI'!G28+'069 - CAPS CRIAD'!G28+'074-CS. CENTRO'!G28+'0170-DISTRITO  LESTE'!G28+'0171-PS Centro'!G28+'0172- SAD LESTE'!G28+'0175-VISA LESTE'!G28+'0176-CS.ANTONIO COSTA-CONCEICAO'!G28+'0177-CS. SOUSAS'!G28+'0178 -CS. TAQUARAL'!G28+'0179 -CS. 31 DE MARCO'!G28+'0180-CS. SAO QUIRINO'!G28+'0181-CS. JOAQUIM EGIDIO'!G28+'0182- CS COSTA E SILVA'!G28+'0184-CARLOS GOMES'!G28+'0185-CS. BOA ESPERANCA'!G28+'0186- CRI'!G28</f>
        <v>321069.55000000005</v>
      </c>
      <c r="H28" s="5">
        <f>'066-CEVI'!H28+'069 - CAPS CRIAD'!H28+'074-CS. CENTRO'!H28+'0170-DISTRITO  LESTE'!H28+'0171-PS Centro'!H28+'0172- SAD LESTE'!H28+'0175-VISA LESTE'!H28+'0176-CS.ANTONIO COSTA-CONCEICAO'!H28+'0177-CS. SOUSAS'!H28+'0178 -CS. TAQUARAL'!H28+'0179 -CS. 31 DE MARCO'!H28+'0180-CS. SAO QUIRINO'!H28+'0181-CS. JOAQUIM EGIDIO'!H28+'0182- CS COSTA E SILVA'!H28+'0184-CARLOS GOMES'!H28+'0185-CS. BOA ESPERANCA'!H28+'0186- CRI'!H28</f>
        <v>123804.25</v>
      </c>
      <c r="I28" s="5">
        <f>'066-CEVI'!I28+'069 - CAPS CRIAD'!I28+'074-CS. CENTRO'!I28+'0170-DISTRITO  LESTE'!I28+'0171-PS Centro'!I28+'0172- SAD LESTE'!I28+'0175-VISA LESTE'!I28+'0176-CS.ANTONIO COSTA-CONCEICAO'!I28+'0177-CS. SOUSAS'!I28+'0178 -CS. TAQUARAL'!I28+'0179 -CS. 31 DE MARCO'!I28+'0180-CS. SAO QUIRINO'!I28+'0181-CS. JOAQUIM EGIDIO'!I28+'0182- CS COSTA E SILVA'!I28+'0184-CARLOS GOMES'!I28+'0185-CS. BOA ESPERANCA'!I28+'0186- CRI'!I28</f>
        <v>225247.4</v>
      </c>
      <c r="J28" s="5">
        <f>'066-CEVI'!J28+'069 - CAPS CRIAD'!J28+'074-CS. CENTRO'!J28+'0170-DISTRITO  LESTE'!J28+'0171-PS Centro'!J28+'0172- SAD LESTE'!J28+'0175-VISA LESTE'!J28+'0176-CS.ANTONIO COSTA-CONCEICAO'!J28+'0177-CS. SOUSAS'!J28+'0178 -CS. TAQUARAL'!J28+'0179 -CS. 31 DE MARCO'!J28+'0180-CS. SAO QUIRINO'!J28+'0181-CS. JOAQUIM EGIDIO'!J28+'0182- CS COSTA E SILVA'!J28+'0184-CARLOS GOMES'!J28+'0185-CS. BOA ESPERANCA'!J28+'0186- CRI'!J28</f>
        <v>243980.27</v>
      </c>
      <c r="K28" s="5">
        <f>'066-CEVI'!K28+'069 - CAPS CRIAD'!K28+'074-CS. CENTRO'!K28+'0170-DISTRITO  LESTE'!K28+'0171-PS Centro'!K28+'0172- SAD LESTE'!K28+'0175-VISA LESTE'!K28+'0176-CS.ANTONIO COSTA-CONCEICAO'!K28+'0177-CS. SOUSAS'!K28+'0178 -CS. TAQUARAL'!K28+'0179 -CS. 31 DE MARCO'!K28+'0180-CS. SAO QUIRINO'!K28+'0181-CS. JOAQUIM EGIDIO'!K28+'0182- CS COSTA E SILVA'!K28+'0184-CARLOS GOMES'!K28+'0185-CS. BOA ESPERANCA'!K28+'0186- CRI'!K28</f>
        <v>228855.58000000002</v>
      </c>
      <c r="L28" s="5">
        <f>'066-CEVI'!L28+'069 - CAPS CRIAD'!L28+'074-CS. CENTRO'!L28+'0170-DISTRITO  LESTE'!L28+'0171-PS Centro'!L28+'0172- SAD LESTE'!L28+'0175-VISA LESTE'!L28+'0176-CS.ANTONIO COSTA-CONCEICAO'!L28+'0177-CS. SOUSAS'!L28+'0178 -CS. TAQUARAL'!L28+'0179 -CS. 31 DE MARCO'!L28+'0180-CS. SAO QUIRINO'!L28+'0181-CS. JOAQUIM EGIDIO'!L28+'0182- CS COSTA E SILVA'!L28+'0184-CARLOS GOMES'!L28+'0185-CS. BOA ESPERANCA'!L28+'0186- CRI'!L28</f>
        <v>318225.47</v>
      </c>
      <c r="M28" s="5">
        <f>'066-CEVI'!M28+'069 - CAPS CRIAD'!M28+'074-CS. CENTRO'!M28+'0170-DISTRITO  LESTE'!M28+'0171-PS Centro'!M28+'0172- SAD LESTE'!M28+'0175-VISA LESTE'!M28+'0176-CS.ANTONIO COSTA-CONCEICAO'!M28+'0177-CS. SOUSAS'!M28+'0178 -CS. TAQUARAL'!M28+'0179 -CS. 31 DE MARCO'!M28+'0180-CS. SAO QUIRINO'!M28+'0181-CS. JOAQUIM EGIDIO'!M28+'0182- CS COSTA E SILVA'!M28+'0184-CARLOS GOMES'!M28+'0185-CS. BOA ESPERANCA'!M28+'0186- CRI'!M28</f>
        <v>265384.72000000003</v>
      </c>
      <c r="N28" s="5">
        <f>'066-CEVI'!N28+'069 - CAPS CRIAD'!N28+'074-CS. CENTRO'!N28+'0170-DISTRITO  LESTE'!N28+'0171-PS Centro'!N28+'0172- SAD LESTE'!N28+'0175-VISA LESTE'!N28+'0176-CS.ANTONIO COSTA-CONCEICAO'!N28+'0177-CS. SOUSAS'!N28+'0178 -CS. TAQUARAL'!N28+'0179 -CS. 31 DE MARCO'!N28+'0180-CS. SAO QUIRINO'!N28+'0181-CS. JOAQUIM EGIDIO'!N28+'0182- CS COSTA E SILVA'!N28+'0184-CARLOS GOMES'!N28+'0185-CS. BOA ESPERANCA'!N28+'0186- CRI'!N28</f>
        <v>139019.18</v>
      </c>
      <c r="O28" s="17">
        <f>SUM(C28:N28)</f>
        <v>2647708.66</v>
      </c>
    </row>
    <row r="29" spans="2:14" ht="12.75">
      <c r="B29" s="4" t="s">
        <v>58</v>
      </c>
      <c r="C29" s="5">
        <f>'066-CEVI'!C29+'069 - CAPS CRIAD'!C29+'074-CS. CENTRO'!C29+'0170-DISTRITO  LESTE'!C29+'0171-PS Centro'!C29+'0172- SAD LESTE'!C29+'0175-VISA LESTE'!C29+'0176-CS.ANTONIO COSTA-CONCEICAO'!C29+'0177-CS. SOUSAS'!C29+'0178 -CS. TAQUARAL'!C29+'0179 -CS. 31 DE MARCO'!C29+'0180-CS. SAO QUIRINO'!C29+'0181-CS. JOAQUIM EGIDIO'!C29+'0182- CS COSTA E SILVA'!C29+'0184-CARLOS GOMES'!C29+'0185-CS. BOA ESPERANCA'!C29+'0186- CRI'!C29</f>
        <v>0</v>
      </c>
      <c r="D29" s="5">
        <f>'066-CEVI'!D29+'069 - CAPS CRIAD'!D29+'074-CS. CENTRO'!D29+'0170-DISTRITO  LESTE'!D29+'0171-PS Centro'!D29+'0172- SAD LESTE'!D29+'0175-VISA LESTE'!D29+'0176-CS.ANTONIO COSTA-CONCEICAO'!D29+'0177-CS. SOUSAS'!D29+'0178 -CS. TAQUARAL'!D29+'0179 -CS. 31 DE MARCO'!D29+'0180-CS. SAO QUIRINO'!D29+'0181-CS. JOAQUIM EGIDIO'!D29+'0182- CS COSTA E SILVA'!D29+'0184-CARLOS GOMES'!D29+'0185-CS. BOA ESPERANCA'!D29+'0186- CRI'!D29</f>
        <v>0</v>
      </c>
      <c r="E29" s="5">
        <f>'066-CEVI'!E29+'069 - CAPS CRIAD'!E29+'074-CS. CENTRO'!E29+'0170-DISTRITO  LESTE'!E29+'0171-PS Centro'!E29+'0172- SAD LESTE'!E29+'0175-VISA LESTE'!E29+'0176-CS.ANTONIO COSTA-CONCEICAO'!E29+'0177-CS. SOUSAS'!E29+'0178 -CS. TAQUARAL'!E29+'0179 -CS. 31 DE MARCO'!E29+'0180-CS. SAO QUIRINO'!E29+'0181-CS. JOAQUIM EGIDIO'!E29+'0182- CS COSTA E SILVA'!E29+'0184-CARLOS GOMES'!E29+'0185-CS. BOA ESPERANCA'!E29+'0186- CRI'!E29</f>
        <v>0</v>
      </c>
      <c r="F29" s="5">
        <f>'066-CEVI'!F29+'069 - CAPS CRIAD'!F29+'074-CS. CENTRO'!F29+'0170-DISTRITO  LESTE'!F29+'0171-PS Centro'!F29+'0172- SAD LESTE'!F29+'0175-VISA LESTE'!F29+'0176-CS.ANTONIO COSTA-CONCEICAO'!F29+'0177-CS. SOUSAS'!F29+'0178 -CS. TAQUARAL'!F29+'0179 -CS. 31 DE MARCO'!F29+'0180-CS. SAO QUIRINO'!F29+'0181-CS. JOAQUIM EGIDIO'!F29+'0182- CS COSTA E SILVA'!F29+'0184-CARLOS GOMES'!F29+'0185-CS. BOA ESPERANCA'!F29+'0186- CRI'!F29</f>
        <v>0</v>
      </c>
      <c r="G29" s="5">
        <f>'066-CEVI'!G29+'069 - CAPS CRIAD'!G29+'074-CS. CENTRO'!G29+'0170-DISTRITO  LESTE'!G29+'0171-PS Centro'!G29+'0172- SAD LESTE'!G29+'0175-VISA LESTE'!G29+'0176-CS.ANTONIO COSTA-CONCEICAO'!G29+'0177-CS. SOUSAS'!G29+'0178 -CS. TAQUARAL'!G29+'0179 -CS. 31 DE MARCO'!G29+'0180-CS. SAO QUIRINO'!G29+'0181-CS. JOAQUIM EGIDIO'!G29+'0182- CS COSTA E SILVA'!G29+'0184-CARLOS GOMES'!G29+'0185-CS. BOA ESPERANCA'!G29+'0186- CRI'!G29</f>
        <v>0</v>
      </c>
      <c r="H29" s="5">
        <f>'066-CEVI'!H29+'069 - CAPS CRIAD'!H29+'074-CS. CENTRO'!H29+'0170-DISTRITO  LESTE'!H29+'0171-PS Centro'!H29+'0172- SAD LESTE'!H29+'0175-VISA LESTE'!H29+'0176-CS.ANTONIO COSTA-CONCEICAO'!H29+'0177-CS. SOUSAS'!H29+'0178 -CS. TAQUARAL'!H29+'0179 -CS. 31 DE MARCO'!H29+'0180-CS. SAO QUIRINO'!H29+'0181-CS. JOAQUIM EGIDIO'!H29+'0182- CS COSTA E SILVA'!H29+'0184-CARLOS GOMES'!H29+'0185-CS. BOA ESPERANCA'!H29+'0186- CRI'!H29</f>
        <v>0</v>
      </c>
      <c r="I29" s="5">
        <f>'066-CEVI'!I29+'069 - CAPS CRIAD'!I29+'074-CS. CENTRO'!I29+'0170-DISTRITO  LESTE'!I29+'0171-PS Centro'!I29+'0172- SAD LESTE'!I29+'0175-VISA LESTE'!I29+'0176-CS.ANTONIO COSTA-CONCEICAO'!I29+'0177-CS. SOUSAS'!I29+'0178 -CS. TAQUARAL'!I29+'0179 -CS. 31 DE MARCO'!I29+'0180-CS. SAO QUIRINO'!I29+'0181-CS. JOAQUIM EGIDIO'!I29+'0182- CS COSTA E SILVA'!I29+'0184-CARLOS GOMES'!I29+'0185-CS. BOA ESPERANCA'!I29+'0186- CRI'!I29</f>
        <v>0</v>
      </c>
      <c r="J29" s="5">
        <f>'066-CEVI'!J29+'069 - CAPS CRIAD'!J29+'074-CS. CENTRO'!J29+'0170-DISTRITO  LESTE'!J29+'0171-PS Centro'!J29+'0172- SAD LESTE'!J29+'0175-VISA LESTE'!J29+'0176-CS.ANTONIO COSTA-CONCEICAO'!J29+'0177-CS. SOUSAS'!J29+'0178 -CS. TAQUARAL'!J29+'0179 -CS. 31 DE MARCO'!J29+'0180-CS. SAO QUIRINO'!J29+'0181-CS. JOAQUIM EGIDIO'!J29+'0182- CS COSTA E SILVA'!J29+'0184-CARLOS GOMES'!J29+'0185-CS. BOA ESPERANCA'!J29+'0186- CRI'!J29</f>
        <v>0</v>
      </c>
      <c r="K29" s="5">
        <f>'066-CEVI'!K29+'069 - CAPS CRIAD'!K29+'074-CS. CENTRO'!K29+'0170-DISTRITO  LESTE'!K29+'0171-PS Centro'!K29+'0172- SAD LESTE'!K29+'0175-VISA LESTE'!K29+'0176-CS.ANTONIO COSTA-CONCEICAO'!K29+'0177-CS. SOUSAS'!K29+'0178 -CS. TAQUARAL'!K29+'0179 -CS. 31 DE MARCO'!K29+'0180-CS. SAO QUIRINO'!K29+'0181-CS. JOAQUIM EGIDIO'!K29+'0182- CS COSTA E SILVA'!K29+'0184-CARLOS GOMES'!K29+'0185-CS. BOA ESPERANCA'!K29+'0186- CRI'!K29</f>
        <v>0</v>
      </c>
      <c r="L29" s="5">
        <f>'066-CEVI'!L29+'069 - CAPS CRIAD'!L29+'074-CS. CENTRO'!L29+'0170-DISTRITO  LESTE'!L29+'0171-PS Centro'!L29+'0172- SAD LESTE'!L29+'0175-VISA LESTE'!L29+'0176-CS.ANTONIO COSTA-CONCEICAO'!L29+'0177-CS. SOUSAS'!L29+'0178 -CS. TAQUARAL'!L29+'0179 -CS. 31 DE MARCO'!L29+'0180-CS. SAO QUIRINO'!L29+'0181-CS. JOAQUIM EGIDIO'!L29+'0182- CS COSTA E SILVA'!L29+'0184-CARLOS GOMES'!L29+'0185-CS. BOA ESPERANCA'!L29+'0186- CRI'!L29</f>
        <v>0</v>
      </c>
      <c r="M29" s="5">
        <f>'066-CEVI'!M29+'069 - CAPS CRIAD'!M29+'074-CS. CENTRO'!M29+'0170-DISTRITO  LESTE'!M29+'0171-PS Centro'!M29+'0172- SAD LESTE'!M29+'0175-VISA LESTE'!M29+'0176-CS.ANTONIO COSTA-CONCEICAO'!M29+'0177-CS. SOUSAS'!M29+'0178 -CS. TAQUARAL'!M29+'0179 -CS. 31 DE MARCO'!M29+'0180-CS. SAO QUIRINO'!M29+'0181-CS. JOAQUIM EGIDIO'!M29+'0182- CS COSTA E SILVA'!M29+'0184-CARLOS GOMES'!M29+'0185-CS. BOA ESPERANCA'!M29+'0186- CRI'!M29</f>
        <v>0</v>
      </c>
      <c r="N29" s="5">
        <f>'066-CEVI'!N29+'069 - CAPS CRIAD'!N29+'074-CS. CENTRO'!N29+'0170-DISTRITO  LESTE'!N29+'0171-PS Centro'!N29+'0172- SAD LESTE'!N29+'0175-VISA LESTE'!N29+'0176-CS.ANTONIO COSTA-CONCEICAO'!N29+'0177-CS. SOUSAS'!N29+'0178 -CS. TAQUARAL'!N29+'0179 -CS. 31 DE MARCO'!N29+'0180-CS. SAO QUIRINO'!N29+'0181-CS. JOAQUIM EGIDIO'!N29+'0182- CS COSTA E SILVA'!N29+'0184-CARLOS GOMES'!N29+'0185-CS. BOA ESPERANCA'!N29+'0186- CRI'!N29</f>
        <v>0</v>
      </c>
    </row>
    <row r="30" spans="2:14" ht="12.75">
      <c r="B30" s="4" t="s">
        <v>21</v>
      </c>
      <c r="C30" s="5">
        <f>'066-CEVI'!C30+'069 - CAPS CRIAD'!C30+'074-CS. CENTRO'!C30+'0170-DISTRITO  LESTE'!C30+'0171-PS Centro'!C30+'0172- SAD LESTE'!C30+'0175-VISA LESTE'!C30+'0176-CS.ANTONIO COSTA-CONCEICAO'!C30+'0177-CS. SOUSAS'!C30+'0178 -CS. TAQUARAL'!C30+'0179 -CS. 31 DE MARCO'!C30+'0180-CS. SAO QUIRINO'!C30+'0181-CS. JOAQUIM EGIDIO'!C30+'0182- CS COSTA E SILVA'!C30+'0184-CARLOS GOMES'!C30+'0185-CS. BOA ESPERANCA'!C30+'0186- CRI'!C30</f>
        <v>0</v>
      </c>
      <c r="D30" s="5">
        <f>'066-CEVI'!D30+'069 - CAPS CRIAD'!D30+'074-CS. CENTRO'!D30+'0170-DISTRITO  LESTE'!D30+'0171-PS Centro'!D30+'0172- SAD LESTE'!D30+'0175-VISA LESTE'!D30+'0176-CS.ANTONIO COSTA-CONCEICAO'!D30+'0177-CS. SOUSAS'!D30+'0178 -CS. TAQUARAL'!D30+'0179 -CS. 31 DE MARCO'!D30+'0180-CS. SAO QUIRINO'!D30+'0181-CS. JOAQUIM EGIDIO'!D30+'0182- CS COSTA E SILVA'!D30+'0184-CARLOS GOMES'!D30+'0185-CS. BOA ESPERANCA'!D30+'0186- CRI'!D30</f>
        <v>0</v>
      </c>
      <c r="E30" s="5">
        <f>'066-CEVI'!E30+'069 - CAPS CRIAD'!E30+'074-CS. CENTRO'!E30+'0170-DISTRITO  LESTE'!E30+'0171-PS Centro'!E30+'0172- SAD LESTE'!E30+'0175-VISA LESTE'!E30+'0176-CS.ANTONIO COSTA-CONCEICAO'!E30+'0177-CS. SOUSAS'!E30+'0178 -CS. TAQUARAL'!E30+'0179 -CS. 31 DE MARCO'!E30+'0180-CS. SAO QUIRINO'!E30+'0181-CS. JOAQUIM EGIDIO'!E30+'0182- CS COSTA E SILVA'!E30+'0184-CARLOS GOMES'!E30+'0185-CS. BOA ESPERANCA'!E30+'0186- CRI'!E30</f>
        <v>0</v>
      </c>
      <c r="F30" s="5">
        <f>'066-CEVI'!F30+'069 - CAPS CRIAD'!F30+'074-CS. CENTRO'!F30+'0170-DISTRITO  LESTE'!F30+'0171-PS Centro'!F30+'0172- SAD LESTE'!F30+'0175-VISA LESTE'!F30+'0176-CS.ANTONIO COSTA-CONCEICAO'!F30+'0177-CS. SOUSAS'!F30+'0178 -CS. TAQUARAL'!F30+'0179 -CS. 31 DE MARCO'!F30+'0180-CS. SAO QUIRINO'!F30+'0181-CS. JOAQUIM EGIDIO'!F30+'0182- CS COSTA E SILVA'!F30+'0184-CARLOS GOMES'!F30+'0185-CS. BOA ESPERANCA'!F30+'0186- CRI'!F30</f>
        <v>0</v>
      </c>
      <c r="G30" s="5">
        <f>'066-CEVI'!G30+'069 - CAPS CRIAD'!G30+'074-CS. CENTRO'!G30+'0170-DISTRITO  LESTE'!G30+'0171-PS Centro'!G30+'0172- SAD LESTE'!G30+'0175-VISA LESTE'!G30+'0176-CS.ANTONIO COSTA-CONCEICAO'!G30+'0177-CS. SOUSAS'!G30+'0178 -CS. TAQUARAL'!G30+'0179 -CS. 31 DE MARCO'!G30+'0180-CS. SAO QUIRINO'!G30+'0181-CS. JOAQUIM EGIDIO'!G30+'0182- CS COSTA E SILVA'!G30+'0184-CARLOS GOMES'!G30+'0185-CS. BOA ESPERANCA'!G30+'0186- CRI'!G30</f>
        <v>0</v>
      </c>
      <c r="H30" s="5">
        <f>'066-CEVI'!H30+'069 - CAPS CRIAD'!H30+'074-CS. CENTRO'!H30+'0170-DISTRITO  LESTE'!H30+'0171-PS Centro'!H30+'0172- SAD LESTE'!H30+'0175-VISA LESTE'!H30+'0176-CS.ANTONIO COSTA-CONCEICAO'!H30+'0177-CS. SOUSAS'!H30+'0178 -CS. TAQUARAL'!H30+'0179 -CS. 31 DE MARCO'!H30+'0180-CS. SAO QUIRINO'!H30+'0181-CS. JOAQUIM EGIDIO'!H30+'0182- CS COSTA E SILVA'!H30+'0184-CARLOS GOMES'!H30+'0185-CS. BOA ESPERANCA'!H30+'0186- CRI'!H30</f>
        <v>0</v>
      </c>
      <c r="I30" s="5">
        <f>'066-CEVI'!I30+'069 - CAPS CRIAD'!I30+'074-CS. CENTRO'!I30+'0170-DISTRITO  LESTE'!I30+'0171-PS Centro'!I30+'0172- SAD LESTE'!I30+'0175-VISA LESTE'!I30+'0176-CS.ANTONIO COSTA-CONCEICAO'!I30+'0177-CS. SOUSAS'!I30+'0178 -CS. TAQUARAL'!I30+'0179 -CS. 31 DE MARCO'!I30+'0180-CS. SAO QUIRINO'!I30+'0181-CS. JOAQUIM EGIDIO'!I30+'0182- CS COSTA E SILVA'!I30+'0184-CARLOS GOMES'!I30+'0185-CS. BOA ESPERANCA'!I30+'0186- CRI'!I30</f>
        <v>0</v>
      </c>
      <c r="J30" s="5">
        <f>'066-CEVI'!J30+'069 - CAPS CRIAD'!J30+'074-CS. CENTRO'!J30+'0170-DISTRITO  LESTE'!J30+'0171-PS Centro'!J30+'0172- SAD LESTE'!J30+'0175-VISA LESTE'!J30+'0176-CS.ANTONIO COSTA-CONCEICAO'!J30+'0177-CS. SOUSAS'!J30+'0178 -CS. TAQUARAL'!J30+'0179 -CS. 31 DE MARCO'!J30+'0180-CS. SAO QUIRINO'!J30+'0181-CS. JOAQUIM EGIDIO'!J30+'0182- CS COSTA E SILVA'!J30+'0184-CARLOS GOMES'!J30+'0185-CS. BOA ESPERANCA'!J30+'0186- CRI'!J30</f>
        <v>0</v>
      </c>
      <c r="K30" s="5">
        <f>'066-CEVI'!K30+'069 - CAPS CRIAD'!K30+'074-CS. CENTRO'!K30+'0170-DISTRITO  LESTE'!K30+'0171-PS Centro'!K30+'0172- SAD LESTE'!K30+'0175-VISA LESTE'!K30+'0176-CS.ANTONIO COSTA-CONCEICAO'!K30+'0177-CS. SOUSAS'!K30+'0178 -CS. TAQUARAL'!K30+'0179 -CS. 31 DE MARCO'!K30+'0180-CS. SAO QUIRINO'!K30+'0181-CS. JOAQUIM EGIDIO'!K30+'0182- CS COSTA E SILVA'!K30+'0184-CARLOS GOMES'!K30+'0185-CS. BOA ESPERANCA'!K30+'0186- CRI'!K30</f>
        <v>0</v>
      </c>
      <c r="L30" s="5">
        <f>'066-CEVI'!L30+'069 - CAPS CRIAD'!L30+'074-CS. CENTRO'!L30+'0170-DISTRITO  LESTE'!L30+'0171-PS Centro'!L30+'0172- SAD LESTE'!L30+'0175-VISA LESTE'!L30+'0176-CS.ANTONIO COSTA-CONCEICAO'!L30+'0177-CS. SOUSAS'!L30+'0178 -CS. TAQUARAL'!L30+'0179 -CS. 31 DE MARCO'!L30+'0180-CS. SAO QUIRINO'!L30+'0181-CS. JOAQUIM EGIDIO'!L30+'0182- CS COSTA E SILVA'!L30+'0184-CARLOS GOMES'!L30+'0185-CS. BOA ESPERANCA'!L30+'0186- CRI'!L30</f>
        <v>0</v>
      </c>
      <c r="M30" s="5">
        <f>'066-CEVI'!M30+'069 - CAPS CRIAD'!M30+'074-CS. CENTRO'!M30+'0170-DISTRITO  LESTE'!M30+'0171-PS Centro'!M30+'0172- SAD LESTE'!M30+'0175-VISA LESTE'!M30+'0176-CS.ANTONIO COSTA-CONCEICAO'!M30+'0177-CS. SOUSAS'!M30+'0178 -CS. TAQUARAL'!M30+'0179 -CS. 31 DE MARCO'!M30+'0180-CS. SAO QUIRINO'!M30+'0181-CS. JOAQUIM EGIDIO'!M30+'0182- CS COSTA E SILVA'!M30+'0184-CARLOS GOMES'!M30+'0185-CS. BOA ESPERANCA'!M30+'0186- CRI'!M30</f>
        <v>0</v>
      </c>
      <c r="N30" s="5">
        <f>'066-CEVI'!N30+'069 - CAPS CRIAD'!N30+'074-CS. CENTRO'!N30+'0170-DISTRITO  LESTE'!N30+'0171-PS Centro'!N30+'0172- SAD LESTE'!N30+'0175-VISA LESTE'!N30+'0176-CS.ANTONIO COSTA-CONCEICAO'!N30+'0177-CS. SOUSAS'!N30+'0178 -CS. TAQUARAL'!N30+'0179 -CS. 31 DE MARCO'!N30+'0180-CS. SAO QUIRINO'!N30+'0181-CS. JOAQUIM EGIDIO'!N30+'0182- CS COSTA E SILVA'!N30+'0184-CARLOS GOMES'!N30+'0185-CS. BOA ESPERANCA'!N30+'0186- CRI'!N30</f>
        <v>0</v>
      </c>
    </row>
    <row r="31" spans="2:14" ht="12.75">
      <c r="B31" s="4" t="s">
        <v>59</v>
      </c>
      <c r="C31" s="5">
        <f>'066-CEVI'!C31+'069 - CAPS CRIAD'!C31+'074-CS. CENTRO'!C31+'0170-DISTRITO  LESTE'!C31+'0171-PS Centro'!C31+'0172- SAD LESTE'!C31+'0175-VISA LESTE'!C31+'0176-CS.ANTONIO COSTA-CONCEICAO'!C31+'0177-CS. SOUSAS'!C31+'0178 -CS. TAQUARAL'!C31+'0179 -CS. 31 DE MARCO'!C31+'0180-CS. SAO QUIRINO'!C31+'0181-CS. JOAQUIM EGIDIO'!C31+'0182- CS COSTA E SILVA'!C31+'0184-CARLOS GOMES'!C31+'0185-CS. BOA ESPERANCA'!C31+'0186- CRI'!C31</f>
        <v>0</v>
      </c>
      <c r="D31" s="5">
        <f>'066-CEVI'!D31+'069 - CAPS CRIAD'!D31+'074-CS. CENTRO'!D31+'0170-DISTRITO  LESTE'!D31+'0171-PS Centro'!D31+'0172- SAD LESTE'!D31+'0175-VISA LESTE'!D31+'0176-CS.ANTONIO COSTA-CONCEICAO'!D31+'0177-CS. SOUSAS'!D31+'0178 -CS. TAQUARAL'!D31+'0179 -CS. 31 DE MARCO'!D31+'0180-CS. SAO QUIRINO'!D31+'0181-CS. JOAQUIM EGIDIO'!D31+'0182- CS COSTA E SILVA'!D31+'0184-CARLOS GOMES'!D31+'0185-CS. BOA ESPERANCA'!D31+'0186- CRI'!D31</f>
        <v>0</v>
      </c>
      <c r="E31" s="5">
        <f>'066-CEVI'!E31+'069 - CAPS CRIAD'!E31+'074-CS. CENTRO'!E31+'0170-DISTRITO  LESTE'!E31+'0171-PS Centro'!E31+'0172- SAD LESTE'!E31+'0175-VISA LESTE'!E31+'0176-CS.ANTONIO COSTA-CONCEICAO'!E31+'0177-CS. SOUSAS'!E31+'0178 -CS. TAQUARAL'!E31+'0179 -CS. 31 DE MARCO'!E31+'0180-CS. SAO QUIRINO'!E31+'0181-CS. JOAQUIM EGIDIO'!E31+'0182- CS COSTA E SILVA'!E31+'0184-CARLOS GOMES'!E31+'0185-CS. BOA ESPERANCA'!E31+'0186- CRI'!E31</f>
        <v>0</v>
      </c>
      <c r="F31" s="5">
        <f>'066-CEVI'!F31+'069 - CAPS CRIAD'!F31+'074-CS. CENTRO'!F31+'0170-DISTRITO  LESTE'!F31+'0171-PS Centro'!F31+'0172- SAD LESTE'!F31+'0175-VISA LESTE'!F31+'0176-CS.ANTONIO COSTA-CONCEICAO'!F31+'0177-CS. SOUSAS'!F31+'0178 -CS. TAQUARAL'!F31+'0179 -CS. 31 DE MARCO'!F31+'0180-CS. SAO QUIRINO'!F31+'0181-CS. JOAQUIM EGIDIO'!F31+'0182- CS COSTA E SILVA'!F31+'0184-CARLOS GOMES'!F31+'0185-CS. BOA ESPERANCA'!F31+'0186- CRI'!F31</f>
        <v>0</v>
      </c>
      <c r="G31" s="5">
        <f>'066-CEVI'!G31+'069 - CAPS CRIAD'!G31+'074-CS. CENTRO'!G31+'0170-DISTRITO  LESTE'!G31+'0171-PS Centro'!G31+'0172- SAD LESTE'!G31+'0175-VISA LESTE'!G31+'0176-CS.ANTONIO COSTA-CONCEICAO'!G31+'0177-CS. SOUSAS'!G31+'0178 -CS. TAQUARAL'!G31+'0179 -CS. 31 DE MARCO'!G31+'0180-CS. SAO QUIRINO'!G31+'0181-CS. JOAQUIM EGIDIO'!G31+'0182- CS COSTA E SILVA'!G31+'0184-CARLOS GOMES'!G31+'0185-CS. BOA ESPERANCA'!G31+'0186- CRI'!G31</f>
        <v>0</v>
      </c>
      <c r="H31" s="5">
        <f>'066-CEVI'!H31+'069 - CAPS CRIAD'!H31+'074-CS. CENTRO'!H31+'0170-DISTRITO  LESTE'!H31+'0171-PS Centro'!H31+'0172- SAD LESTE'!H31+'0175-VISA LESTE'!H31+'0176-CS.ANTONIO COSTA-CONCEICAO'!H31+'0177-CS. SOUSAS'!H31+'0178 -CS. TAQUARAL'!H31+'0179 -CS. 31 DE MARCO'!H31+'0180-CS. SAO QUIRINO'!H31+'0181-CS. JOAQUIM EGIDIO'!H31+'0182- CS COSTA E SILVA'!H31+'0184-CARLOS GOMES'!H31+'0185-CS. BOA ESPERANCA'!H31+'0186- CRI'!H31</f>
        <v>0</v>
      </c>
      <c r="I31" s="5">
        <f>'066-CEVI'!I31+'069 - CAPS CRIAD'!I31+'074-CS. CENTRO'!I31+'0170-DISTRITO  LESTE'!I31+'0171-PS Centro'!I31+'0172- SAD LESTE'!I31+'0175-VISA LESTE'!I31+'0176-CS.ANTONIO COSTA-CONCEICAO'!I31+'0177-CS. SOUSAS'!I31+'0178 -CS. TAQUARAL'!I31+'0179 -CS. 31 DE MARCO'!I31+'0180-CS. SAO QUIRINO'!I31+'0181-CS. JOAQUIM EGIDIO'!I31+'0182- CS COSTA E SILVA'!I31+'0184-CARLOS GOMES'!I31+'0185-CS. BOA ESPERANCA'!I31+'0186- CRI'!I31</f>
        <v>0</v>
      </c>
      <c r="J31" s="5">
        <f>'066-CEVI'!J31+'069 - CAPS CRIAD'!J31+'074-CS. CENTRO'!J31+'0170-DISTRITO  LESTE'!J31+'0171-PS Centro'!J31+'0172- SAD LESTE'!J31+'0175-VISA LESTE'!J31+'0176-CS.ANTONIO COSTA-CONCEICAO'!J31+'0177-CS. SOUSAS'!J31+'0178 -CS. TAQUARAL'!J31+'0179 -CS. 31 DE MARCO'!J31+'0180-CS. SAO QUIRINO'!J31+'0181-CS. JOAQUIM EGIDIO'!J31+'0182- CS COSTA E SILVA'!J31+'0184-CARLOS GOMES'!J31+'0185-CS. BOA ESPERANCA'!J31+'0186- CRI'!J31</f>
        <v>0</v>
      </c>
      <c r="K31" s="5">
        <f>'066-CEVI'!K31+'069 - CAPS CRIAD'!K31+'074-CS. CENTRO'!K31+'0170-DISTRITO  LESTE'!K31+'0171-PS Centro'!K31+'0172- SAD LESTE'!K31+'0175-VISA LESTE'!K31+'0176-CS.ANTONIO COSTA-CONCEICAO'!K31+'0177-CS. SOUSAS'!K31+'0178 -CS. TAQUARAL'!K31+'0179 -CS. 31 DE MARCO'!K31+'0180-CS. SAO QUIRINO'!K31+'0181-CS. JOAQUIM EGIDIO'!K31+'0182- CS COSTA E SILVA'!K31+'0184-CARLOS GOMES'!K31+'0185-CS. BOA ESPERANCA'!K31+'0186- CRI'!K31</f>
        <v>0</v>
      </c>
      <c r="L31" s="5">
        <f>'066-CEVI'!L31+'069 - CAPS CRIAD'!L31+'074-CS. CENTRO'!L31+'0170-DISTRITO  LESTE'!L31+'0171-PS Centro'!L31+'0172- SAD LESTE'!L31+'0175-VISA LESTE'!L31+'0176-CS.ANTONIO COSTA-CONCEICAO'!L31+'0177-CS. SOUSAS'!L31+'0178 -CS. TAQUARAL'!L31+'0179 -CS. 31 DE MARCO'!L31+'0180-CS. SAO QUIRINO'!L31+'0181-CS. JOAQUIM EGIDIO'!L31+'0182- CS COSTA E SILVA'!L31+'0184-CARLOS GOMES'!L31+'0185-CS. BOA ESPERANCA'!L31+'0186- CRI'!L31</f>
        <v>0</v>
      </c>
      <c r="M31" s="5">
        <f>'066-CEVI'!M31+'069 - CAPS CRIAD'!M31+'074-CS. CENTRO'!M31+'0170-DISTRITO  LESTE'!M31+'0171-PS Centro'!M31+'0172- SAD LESTE'!M31+'0175-VISA LESTE'!M31+'0176-CS.ANTONIO COSTA-CONCEICAO'!M31+'0177-CS. SOUSAS'!M31+'0178 -CS. TAQUARAL'!M31+'0179 -CS. 31 DE MARCO'!M31+'0180-CS. SAO QUIRINO'!M31+'0181-CS. JOAQUIM EGIDIO'!M31+'0182- CS COSTA E SILVA'!M31+'0184-CARLOS GOMES'!M31+'0185-CS. BOA ESPERANCA'!M31+'0186- CRI'!M31</f>
        <v>0</v>
      </c>
      <c r="N31" s="5">
        <f>'066-CEVI'!N31+'069 - CAPS CRIAD'!N31+'074-CS. CENTRO'!N31+'0170-DISTRITO  LESTE'!N31+'0171-PS Centro'!N31+'0172- SAD LESTE'!N31+'0175-VISA LESTE'!N31+'0176-CS.ANTONIO COSTA-CONCEICAO'!N31+'0177-CS. SOUSAS'!N31+'0178 -CS. TAQUARAL'!N31+'0179 -CS. 31 DE MARCO'!N31+'0180-CS. SAO QUIRINO'!N31+'0181-CS. JOAQUIM EGIDIO'!N31+'0182- CS COSTA E SILVA'!N31+'0184-CARLOS GOMES'!N31+'0185-CS. BOA ESPERANCA'!N31+'0186- CRI'!N31</f>
        <v>0</v>
      </c>
    </row>
    <row r="32" spans="2:14" ht="12.75">
      <c r="B32" s="4" t="s">
        <v>22</v>
      </c>
      <c r="C32" s="5">
        <f>'066-CEVI'!C32+'069 - CAPS CRIAD'!C32+'074-CS. CENTRO'!C32+'0170-DISTRITO  LESTE'!C32+'0171-PS Centro'!C32+'0172- SAD LESTE'!C32+'0175-VISA LESTE'!C32+'0176-CS.ANTONIO COSTA-CONCEICAO'!C32+'0177-CS. SOUSAS'!C32+'0178 -CS. TAQUARAL'!C32+'0179 -CS. 31 DE MARCO'!C32+'0180-CS. SAO QUIRINO'!C32+'0181-CS. JOAQUIM EGIDIO'!C32+'0182- CS COSTA E SILVA'!C32+'0184-CARLOS GOMES'!C32+'0185-CS. BOA ESPERANCA'!C32+'0186- CRI'!C32</f>
        <v>11.73</v>
      </c>
      <c r="D32" s="5">
        <f>'066-CEVI'!D32+'069 - CAPS CRIAD'!D32+'074-CS. CENTRO'!D32+'0170-DISTRITO  LESTE'!D32+'0171-PS Centro'!D32+'0172- SAD LESTE'!D32+'0175-VISA LESTE'!D32+'0176-CS.ANTONIO COSTA-CONCEICAO'!D32+'0177-CS. SOUSAS'!D32+'0178 -CS. TAQUARAL'!D32+'0179 -CS. 31 DE MARCO'!D32+'0180-CS. SAO QUIRINO'!D32+'0181-CS. JOAQUIM EGIDIO'!D32+'0182- CS COSTA E SILVA'!D32+'0184-CARLOS GOMES'!D32+'0185-CS. BOA ESPERANCA'!D32+'0186- CRI'!D32</f>
        <v>11.73</v>
      </c>
      <c r="E32" s="5">
        <f>'066-CEVI'!E32+'069 - CAPS CRIAD'!E32+'074-CS. CENTRO'!E32+'0170-DISTRITO  LESTE'!E32+'0171-PS Centro'!E32+'0172- SAD LESTE'!E32+'0175-VISA LESTE'!E32+'0176-CS.ANTONIO COSTA-CONCEICAO'!E32+'0177-CS. SOUSAS'!E32+'0178 -CS. TAQUARAL'!E32+'0179 -CS. 31 DE MARCO'!E32+'0180-CS. SAO QUIRINO'!E32+'0181-CS. JOAQUIM EGIDIO'!E32+'0182- CS COSTA E SILVA'!E32+'0184-CARLOS GOMES'!E32+'0185-CS. BOA ESPERANCA'!E32+'0186- CRI'!E32</f>
        <v>1100</v>
      </c>
      <c r="F32" s="5">
        <f>'066-CEVI'!F32+'069 - CAPS CRIAD'!F32+'074-CS. CENTRO'!F32+'0170-DISTRITO  LESTE'!F32+'0171-PS Centro'!F32+'0172- SAD LESTE'!F32+'0175-VISA LESTE'!F32+'0176-CS.ANTONIO COSTA-CONCEICAO'!F32+'0177-CS. SOUSAS'!F32+'0178 -CS. TAQUARAL'!F32+'0179 -CS. 31 DE MARCO'!F32+'0180-CS. SAO QUIRINO'!F32+'0181-CS. JOAQUIM EGIDIO'!F32+'0182- CS COSTA E SILVA'!F32+'0184-CARLOS GOMES'!F32+'0185-CS. BOA ESPERANCA'!F32+'0186- CRI'!F32</f>
        <v>630.66</v>
      </c>
      <c r="G32" s="5">
        <f>'066-CEVI'!G32+'069 - CAPS CRIAD'!G32+'074-CS. CENTRO'!G32+'0170-DISTRITO  LESTE'!G32+'0171-PS Centro'!G32+'0172- SAD LESTE'!G32+'0175-VISA LESTE'!G32+'0176-CS.ANTONIO COSTA-CONCEICAO'!G32+'0177-CS. SOUSAS'!G32+'0178 -CS. TAQUARAL'!G32+'0179 -CS. 31 DE MARCO'!G32+'0180-CS. SAO QUIRINO'!G32+'0181-CS. JOAQUIM EGIDIO'!G32+'0182- CS COSTA E SILVA'!G32+'0184-CARLOS GOMES'!G32+'0185-CS. BOA ESPERANCA'!G32+'0186- CRI'!G32</f>
        <v>3511.6100000000006</v>
      </c>
      <c r="H32" s="5">
        <f>'066-CEVI'!H32+'069 - CAPS CRIAD'!H32+'074-CS. CENTRO'!H32+'0170-DISTRITO  LESTE'!H32+'0171-PS Centro'!H32+'0172- SAD LESTE'!H32+'0175-VISA LESTE'!H32+'0176-CS.ANTONIO COSTA-CONCEICAO'!H32+'0177-CS. SOUSAS'!H32+'0178 -CS. TAQUARAL'!H32+'0179 -CS. 31 DE MARCO'!H32+'0180-CS. SAO QUIRINO'!H32+'0181-CS. JOAQUIM EGIDIO'!H32+'0182- CS COSTA E SILVA'!H32+'0184-CARLOS GOMES'!H32+'0185-CS. BOA ESPERANCA'!H32+'0186- CRI'!H32</f>
        <v>413.71</v>
      </c>
      <c r="I32" s="5">
        <f>'066-CEVI'!I32+'069 - CAPS CRIAD'!I32+'074-CS. CENTRO'!I32+'0170-DISTRITO  LESTE'!I32+'0171-PS Centro'!I32+'0172- SAD LESTE'!I32+'0175-VISA LESTE'!I32+'0176-CS.ANTONIO COSTA-CONCEICAO'!I32+'0177-CS. SOUSAS'!I32+'0178 -CS. TAQUARAL'!I32+'0179 -CS. 31 DE MARCO'!I32+'0180-CS. SAO QUIRINO'!I32+'0181-CS. JOAQUIM EGIDIO'!I32+'0182- CS COSTA E SILVA'!I32+'0184-CARLOS GOMES'!I32+'0185-CS. BOA ESPERANCA'!I32+'0186- CRI'!I32</f>
        <v>0</v>
      </c>
      <c r="J32" s="5">
        <f>'066-CEVI'!J32+'069 - CAPS CRIAD'!J32+'074-CS. CENTRO'!J32+'0170-DISTRITO  LESTE'!J32+'0171-PS Centro'!J32+'0172- SAD LESTE'!J32+'0175-VISA LESTE'!J32+'0176-CS.ANTONIO COSTA-CONCEICAO'!J32+'0177-CS. SOUSAS'!J32+'0178 -CS. TAQUARAL'!J32+'0179 -CS. 31 DE MARCO'!J32+'0180-CS. SAO QUIRINO'!J32+'0181-CS. JOAQUIM EGIDIO'!J32+'0182- CS COSTA E SILVA'!J32+'0184-CARLOS GOMES'!J32+'0185-CS. BOA ESPERANCA'!J32+'0186- CRI'!J32</f>
        <v>2148.0099999999998</v>
      </c>
      <c r="K32" s="5">
        <f>'066-CEVI'!K32+'069 - CAPS CRIAD'!K32+'074-CS. CENTRO'!K32+'0170-DISTRITO  LESTE'!K32+'0171-PS Centro'!K32+'0172- SAD LESTE'!K32+'0175-VISA LESTE'!K32+'0176-CS.ANTONIO COSTA-CONCEICAO'!K32+'0177-CS. SOUSAS'!K32+'0178 -CS. TAQUARAL'!K32+'0179 -CS. 31 DE MARCO'!K32+'0180-CS. SAO QUIRINO'!K32+'0181-CS. JOAQUIM EGIDIO'!K32+'0182- CS COSTA E SILVA'!K32+'0184-CARLOS GOMES'!K32+'0185-CS. BOA ESPERANCA'!K32+'0186- CRI'!K32</f>
        <v>0</v>
      </c>
      <c r="L32" s="5">
        <f>'066-CEVI'!L32+'069 - CAPS CRIAD'!L32+'074-CS. CENTRO'!L32+'0170-DISTRITO  LESTE'!L32+'0171-PS Centro'!L32+'0172- SAD LESTE'!L32+'0175-VISA LESTE'!L32+'0176-CS.ANTONIO COSTA-CONCEICAO'!L32+'0177-CS. SOUSAS'!L32+'0178 -CS. TAQUARAL'!L32+'0179 -CS. 31 DE MARCO'!L32+'0180-CS. SAO QUIRINO'!L32+'0181-CS. JOAQUIM EGIDIO'!L32+'0182- CS COSTA E SILVA'!L32+'0184-CARLOS GOMES'!L32+'0185-CS. BOA ESPERANCA'!L32+'0186- CRI'!L32</f>
        <v>0</v>
      </c>
      <c r="M32" s="5">
        <f>'066-CEVI'!M32+'069 - CAPS CRIAD'!M32+'074-CS. CENTRO'!M32+'0170-DISTRITO  LESTE'!M32+'0171-PS Centro'!M32+'0172- SAD LESTE'!M32+'0175-VISA LESTE'!M32+'0176-CS.ANTONIO COSTA-CONCEICAO'!M32+'0177-CS. SOUSAS'!M32+'0178 -CS. TAQUARAL'!M32+'0179 -CS. 31 DE MARCO'!M32+'0180-CS. SAO QUIRINO'!M32+'0181-CS. JOAQUIM EGIDIO'!M32+'0182- CS COSTA E SILVA'!M32+'0184-CARLOS GOMES'!M32+'0185-CS. BOA ESPERANCA'!M32+'0186- CRI'!M32</f>
        <v>769.89</v>
      </c>
      <c r="N32" s="5">
        <f>'066-CEVI'!N32+'069 - CAPS CRIAD'!N32+'074-CS. CENTRO'!N32+'0170-DISTRITO  LESTE'!N32+'0171-PS Centro'!N32+'0172- SAD LESTE'!N32+'0175-VISA LESTE'!N32+'0176-CS.ANTONIO COSTA-CONCEICAO'!N32+'0177-CS. SOUSAS'!N32+'0178 -CS. TAQUARAL'!N32+'0179 -CS. 31 DE MARCO'!N32+'0180-CS. SAO QUIRINO'!N32+'0181-CS. JOAQUIM EGIDIO'!N32+'0182- CS COSTA E SILVA'!N32+'0184-CARLOS GOMES'!N32+'0185-CS. BOA ESPERANCA'!N32+'0186- CRI'!N32</f>
        <v>80</v>
      </c>
    </row>
    <row r="33" spans="2:14" ht="12.75">
      <c r="B33" s="4" t="s">
        <v>60</v>
      </c>
      <c r="C33" s="5">
        <f>'066-CEVI'!C33+'069 - CAPS CRIAD'!C33+'074-CS. CENTRO'!C33+'0170-DISTRITO  LESTE'!C33+'0171-PS Centro'!C33+'0172- SAD LESTE'!C33+'0175-VISA LESTE'!C33+'0176-CS.ANTONIO COSTA-CONCEICAO'!C33+'0177-CS. SOUSAS'!C33+'0178 -CS. TAQUARAL'!C33+'0179 -CS. 31 DE MARCO'!C33+'0180-CS. SAO QUIRINO'!C33+'0181-CS. JOAQUIM EGIDIO'!C33+'0182- CS COSTA E SILVA'!C33+'0184-CARLOS GOMES'!C33+'0185-CS. BOA ESPERANCA'!C33+'0186- CRI'!C33</f>
        <v>0</v>
      </c>
      <c r="D33" s="5">
        <f>'066-CEVI'!D33+'069 - CAPS CRIAD'!D33+'074-CS. CENTRO'!D33+'0170-DISTRITO  LESTE'!D33+'0171-PS Centro'!D33+'0172- SAD LESTE'!D33+'0175-VISA LESTE'!D33+'0176-CS.ANTONIO COSTA-CONCEICAO'!D33+'0177-CS. SOUSAS'!D33+'0178 -CS. TAQUARAL'!D33+'0179 -CS. 31 DE MARCO'!D33+'0180-CS. SAO QUIRINO'!D33+'0181-CS. JOAQUIM EGIDIO'!D33+'0182- CS COSTA E SILVA'!D33+'0184-CARLOS GOMES'!D33+'0185-CS. BOA ESPERANCA'!D33+'0186- CRI'!D33</f>
        <v>0</v>
      </c>
      <c r="E33" s="5">
        <f>'066-CEVI'!E33+'069 - CAPS CRIAD'!E33+'074-CS. CENTRO'!E33+'0170-DISTRITO  LESTE'!E33+'0171-PS Centro'!E33+'0172- SAD LESTE'!E33+'0175-VISA LESTE'!E33+'0176-CS.ANTONIO COSTA-CONCEICAO'!E33+'0177-CS. SOUSAS'!E33+'0178 -CS. TAQUARAL'!E33+'0179 -CS. 31 DE MARCO'!E33+'0180-CS. SAO QUIRINO'!E33+'0181-CS. JOAQUIM EGIDIO'!E33+'0182- CS COSTA E SILVA'!E33+'0184-CARLOS GOMES'!E33+'0185-CS. BOA ESPERANCA'!E33+'0186- CRI'!E33</f>
        <v>0</v>
      </c>
      <c r="F33" s="5">
        <f>'066-CEVI'!F33+'069 - CAPS CRIAD'!F33+'074-CS. CENTRO'!F33+'0170-DISTRITO  LESTE'!F33+'0171-PS Centro'!F33+'0172- SAD LESTE'!F33+'0175-VISA LESTE'!F33+'0176-CS.ANTONIO COSTA-CONCEICAO'!F33+'0177-CS. SOUSAS'!F33+'0178 -CS. TAQUARAL'!F33+'0179 -CS. 31 DE MARCO'!F33+'0180-CS. SAO QUIRINO'!F33+'0181-CS. JOAQUIM EGIDIO'!F33+'0182- CS COSTA E SILVA'!F33+'0184-CARLOS GOMES'!F33+'0185-CS. BOA ESPERANCA'!F33+'0186- CRI'!F33</f>
        <v>0</v>
      </c>
      <c r="G33" s="5">
        <f>'066-CEVI'!G33+'069 - CAPS CRIAD'!G33+'074-CS. CENTRO'!G33+'0170-DISTRITO  LESTE'!G33+'0171-PS Centro'!G33+'0172- SAD LESTE'!G33+'0175-VISA LESTE'!G33+'0176-CS.ANTONIO COSTA-CONCEICAO'!G33+'0177-CS. SOUSAS'!G33+'0178 -CS. TAQUARAL'!G33+'0179 -CS. 31 DE MARCO'!G33+'0180-CS. SAO QUIRINO'!G33+'0181-CS. JOAQUIM EGIDIO'!G33+'0182- CS COSTA E SILVA'!G33+'0184-CARLOS GOMES'!G33+'0185-CS. BOA ESPERANCA'!G33+'0186- CRI'!G33</f>
        <v>0</v>
      </c>
      <c r="H33" s="5">
        <f>'066-CEVI'!H33+'069 - CAPS CRIAD'!H33+'074-CS. CENTRO'!H33+'0170-DISTRITO  LESTE'!H33+'0171-PS Centro'!H33+'0172- SAD LESTE'!H33+'0175-VISA LESTE'!H33+'0176-CS.ANTONIO COSTA-CONCEICAO'!H33+'0177-CS. SOUSAS'!H33+'0178 -CS. TAQUARAL'!H33+'0179 -CS. 31 DE MARCO'!H33+'0180-CS. SAO QUIRINO'!H33+'0181-CS. JOAQUIM EGIDIO'!H33+'0182- CS COSTA E SILVA'!H33+'0184-CARLOS GOMES'!H33+'0185-CS. BOA ESPERANCA'!H33+'0186- CRI'!H33</f>
        <v>0</v>
      </c>
      <c r="I33" s="5">
        <f>'066-CEVI'!I33+'069 - CAPS CRIAD'!I33+'074-CS. CENTRO'!I33+'0170-DISTRITO  LESTE'!I33+'0171-PS Centro'!I33+'0172- SAD LESTE'!I33+'0175-VISA LESTE'!I33+'0176-CS.ANTONIO COSTA-CONCEICAO'!I33+'0177-CS. SOUSAS'!I33+'0178 -CS. TAQUARAL'!I33+'0179 -CS. 31 DE MARCO'!I33+'0180-CS. SAO QUIRINO'!I33+'0181-CS. JOAQUIM EGIDIO'!I33+'0182- CS COSTA E SILVA'!I33+'0184-CARLOS GOMES'!I33+'0185-CS. BOA ESPERANCA'!I33+'0186- CRI'!I33</f>
        <v>0</v>
      </c>
      <c r="J33" s="5">
        <f>'066-CEVI'!J33+'069 - CAPS CRIAD'!J33+'074-CS. CENTRO'!J33+'0170-DISTRITO  LESTE'!J33+'0171-PS Centro'!J33+'0172- SAD LESTE'!J33+'0175-VISA LESTE'!J33+'0176-CS.ANTONIO COSTA-CONCEICAO'!J33+'0177-CS. SOUSAS'!J33+'0178 -CS. TAQUARAL'!J33+'0179 -CS. 31 DE MARCO'!J33+'0180-CS. SAO QUIRINO'!J33+'0181-CS. JOAQUIM EGIDIO'!J33+'0182- CS COSTA E SILVA'!J33+'0184-CARLOS GOMES'!J33+'0185-CS. BOA ESPERANCA'!J33+'0186- CRI'!J33</f>
        <v>0</v>
      </c>
      <c r="K33" s="5">
        <f>'066-CEVI'!K33+'069 - CAPS CRIAD'!K33+'074-CS. CENTRO'!K33+'0170-DISTRITO  LESTE'!K33+'0171-PS Centro'!K33+'0172- SAD LESTE'!K33+'0175-VISA LESTE'!K33+'0176-CS.ANTONIO COSTA-CONCEICAO'!K33+'0177-CS. SOUSAS'!K33+'0178 -CS. TAQUARAL'!K33+'0179 -CS. 31 DE MARCO'!K33+'0180-CS. SAO QUIRINO'!K33+'0181-CS. JOAQUIM EGIDIO'!K33+'0182- CS COSTA E SILVA'!K33+'0184-CARLOS GOMES'!K33+'0185-CS. BOA ESPERANCA'!K33+'0186- CRI'!K33</f>
        <v>0</v>
      </c>
      <c r="L33" s="5">
        <f>'066-CEVI'!L33+'069 - CAPS CRIAD'!L33+'074-CS. CENTRO'!L33+'0170-DISTRITO  LESTE'!L33+'0171-PS Centro'!L33+'0172- SAD LESTE'!L33+'0175-VISA LESTE'!L33+'0176-CS.ANTONIO COSTA-CONCEICAO'!L33+'0177-CS. SOUSAS'!L33+'0178 -CS. TAQUARAL'!L33+'0179 -CS. 31 DE MARCO'!L33+'0180-CS. SAO QUIRINO'!L33+'0181-CS. JOAQUIM EGIDIO'!L33+'0182- CS COSTA E SILVA'!L33+'0184-CARLOS GOMES'!L33+'0185-CS. BOA ESPERANCA'!L33+'0186- CRI'!L33</f>
        <v>0</v>
      </c>
      <c r="M33" s="5">
        <f>'066-CEVI'!M33+'069 - CAPS CRIAD'!M33+'074-CS. CENTRO'!M33+'0170-DISTRITO  LESTE'!M33+'0171-PS Centro'!M33+'0172- SAD LESTE'!M33+'0175-VISA LESTE'!M33+'0176-CS.ANTONIO COSTA-CONCEICAO'!M33+'0177-CS. SOUSAS'!M33+'0178 -CS. TAQUARAL'!M33+'0179 -CS. 31 DE MARCO'!M33+'0180-CS. SAO QUIRINO'!M33+'0181-CS. JOAQUIM EGIDIO'!M33+'0182- CS COSTA E SILVA'!M33+'0184-CARLOS GOMES'!M33+'0185-CS. BOA ESPERANCA'!M33+'0186- CRI'!M33</f>
        <v>0</v>
      </c>
      <c r="N33" s="5">
        <f>'066-CEVI'!N33+'069 - CAPS CRIAD'!N33+'074-CS. CENTRO'!N33+'0170-DISTRITO  LESTE'!N33+'0171-PS Centro'!N33+'0172- SAD LESTE'!N33+'0175-VISA LESTE'!N33+'0176-CS.ANTONIO COSTA-CONCEICAO'!N33+'0177-CS. SOUSAS'!N33+'0178 -CS. TAQUARAL'!N33+'0179 -CS. 31 DE MARCO'!N33+'0180-CS. SAO QUIRINO'!N33+'0181-CS. JOAQUIM EGIDIO'!N33+'0182- CS COSTA E SILVA'!N33+'0184-CARLOS GOMES'!N33+'0185-CS. BOA ESPERANCA'!N33+'0186- CRI'!N33</f>
        <v>0</v>
      </c>
    </row>
    <row r="34" spans="2:14" ht="12.75">
      <c r="B34" s="4" t="s">
        <v>23</v>
      </c>
      <c r="C34" s="5">
        <f>'066-CEVI'!C34+'069 - CAPS CRIAD'!C34+'074-CS. CENTRO'!C34+'0170-DISTRITO  LESTE'!C34+'0171-PS Centro'!C34+'0172- SAD LESTE'!C34+'0175-VISA LESTE'!C34+'0176-CS.ANTONIO COSTA-CONCEICAO'!C34+'0177-CS. SOUSAS'!C34+'0178 -CS. TAQUARAL'!C34+'0179 -CS. 31 DE MARCO'!C34+'0180-CS. SAO QUIRINO'!C34+'0181-CS. JOAQUIM EGIDIO'!C34+'0182- CS COSTA E SILVA'!C34+'0184-CARLOS GOMES'!C34+'0185-CS. BOA ESPERANCA'!C34+'0186- CRI'!C34</f>
        <v>114094.20000000001</v>
      </c>
      <c r="D34" s="5">
        <f>'066-CEVI'!D34+'069 - CAPS CRIAD'!D34+'074-CS. CENTRO'!D34+'0170-DISTRITO  LESTE'!D34+'0171-PS Centro'!D34+'0172- SAD LESTE'!D34+'0175-VISA LESTE'!D34+'0176-CS.ANTONIO COSTA-CONCEICAO'!D34+'0177-CS. SOUSAS'!D34+'0178 -CS. TAQUARAL'!D34+'0179 -CS. 31 DE MARCO'!D34+'0180-CS. SAO QUIRINO'!D34+'0181-CS. JOAQUIM EGIDIO'!D34+'0182- CS COSTA E SILVA'!D34+'0184-CARLOS GOMES'!D34+'0185-CS. BOA ESPERANCA'!D34+'0186- CRI'!D34</f>
        <v>114094.20000000001</v>
      </c>
      <c r="E34" s="5">
        <f>'066-CEVI'!E34+'069 - CAPS CRIAD'!E34+'074-CS. CENTRO'!E34+'0170-DISTRITO  LESTE'!E34+'0171-PS Centro'!E34+'0172- SAD LESTE'!E34+'0175-VISA LESTE'!E34+'0176-CS.ANTONIO COSTA-CONCEICAO'!E34+'0177-CS. SOUSAS'!E34+'0178 -CS. TAQUARAL'!E34+'0179 -CS. 31 DE MARCO'!E34+'0180-CS. SAO QUIRINO'!E34+'0181-CS. JOAQUIM EGIDIO'!E34+'0182- CS COSTA E SILVA'!E34+'0184-CARLOS GOMES'!E34+'0185-CS. BOA ESPERANCA'!E34+'0186- CRI'!E34</f>
        <v>114094.20000000001</v>
      </c>
      <c r="F34" s="5">
        <f>'066-CEVI'!F34+'069 - CAPS CRIAD'!F34+'074-CS. CENTRO'!F34+'0170-DISTRITO  LESTE'!F34+'0171-PS Centro'!F34+'0172- SAD LESTE'!F34+'0175-VISA LESTE'!F34+'0176-CS.ANTONIO COSTA-CONCEICAO'!F34+'0177-CS. SOUSAS'!F34+'0178 -CS. TAQUARAL'!F34+'0179 -CS. 31 DE MARCO'!F34+'0180-CS. SAO QUIRINO'!F34+'0181-CS. JOAQUIM EGIDIO'!F34+'0182- CS COSTA E SILVA'!F34+'0184-CARLOS GOMES'!F34+'0185-CS. BOA ESPERANCA'!F34+'0186- CRI'!F34</f>
        <v>114094.20000000001</v>
      </c>
      <c r="G34" s="5">
        <f>'066-CEVI'!G34+'069 - CAPS CRIAD'!G34+'074-CS. CENTRO'!G34+'0170-DISTRITO  LESTE'!G34+'0171-PS Centro'!G34+'0172- SAD LESTE'!G34+'0175-VISA LESTE'!G34+'0176-CS.ANTONIO COSTA-CONCEICAO'!G34+'0177-CS. SOUSAS'!G34+'0178 -CS. TAQUARAL'!G34+'0179 -CS. 31 DE MARCO'!G34+'0180-CS. SAO QUIRINO'!G34+'0181-CS. JOAQUIM EGIDIO'!G34+'0182- CS COSTA E SILVA'!G34+'0184-CARLOS GOMES'!G34+'0185-CS. BOA ESPERANCA'!G34+'0186- CRI'!G34</f>
        <v>157567.09000000003</v>
      </c>
      <c r="H34" s="5">
        <f>'066-CEVI'!H34+'069 - CAPS CRIAD'!H34+'074-CS. CENTRO'!H34+'0170-DISTRITO  LESTE'!H34+'0171-PS Centro'!H34+'0172- SAD LESTE'!H34+'0175-VISA LESTE'!H34+'0176-CS.ANTONIO COSTA-CONCEICAO'!H34+'0177-CS. SOUSAS'!H34+'0178 -CS. TAQUARAL'!H34+'0179 -CS. 31 DE MARCO'!H34+'0180-CS. SAO QUIRINO'!H34+'0181-CS. JOAQUIM EGIDIO'!H34+'0182- CS COSTA E SILVA'!H34+'0184-CARLOS GOMES'!H34+'0185-CS. BOA ESPERANCA'!H34+'0186- CRI'!H34</f>
        <v>122047.00999999997</v>
      </c>
      <c r="I34" s="5">
        <f>'066-CEVI'!I34+'069 - CAPS CRIAD'!I34+'074-CS. CENTRO'!I34+'0170-DISTRITO  LESTE'!I34+'0171-PS Centro'!I34+'0172- SAD LESTE'!I34+'0175-VISA LESTE'!I34+'0176-CS.ANTONIO COSTA-CONCEICAO'!I34+'0177-CS. SOUSAS'!I34+'0178 -CS. TAQUARAL'!I34+'0179 -CS. 31 DE MARCO'!I34+'0180-CS. SAO QUIRINO'!I34+'0181-CS. JOAQUIM EGIDIO'!I34+'0182- CS COSTA E SILVA'!I34+'0184-CARLOS GOMES'!I34+'0185-CS. BOA ESPERANCA'!I34+'0186- CRI'!I34</f>
        <v>122046.58999999995</v>
      </c>
      <c r="J34" s="5">
        <f>'066-CEVI'!J34+'069 - CAPS CRIAD'!J34+'074-CS. CENTRO'!J34+'0170-DISTRITO  LESTE'!J34+'0171-PS Centro'!J34+'0172- SAD LESTE'!J34+'0175-VISA LESTE'!J34+'0176-CS.ANTONIO COSTA-CONCEICAO'!J34+'0177-CS. SOUSAS'!J34+'0178 -CS. TAQUARAL'!J34+'0179 -CS. 31 DE MARCO'!J34+'0180-CS. SAO QUIRINO'!J34+'0181-CS. JOAQUIM EGIDIO'!J34+'0182- CS COSTA E SILVA'!J34+'0184-CARLOS GOMES'!J34+'0185-CS. BOA ESPERANCA'!J34+'0186- CRI'!J34</f>
        <v>122046.58999999995</v>
      </c>
      <c r="K34" s="5">
        <f>'066-CEVI'!K34+'069 - CAPS CRIAD'!K34+'074-CS. CENTRO'!K34+'0170-DISTRITO  LESTE'!K34+'0171-PS Centro'!K34+'0172- SAD LESTE'!K34+'0175-VISA LESTE'!K34+'0176-CS.ANTONIO COSTA-CONCEICAO'!K34+'0177-CS. SOUSAS'!K34+'0178 -CS. TAQUARAL'!K34+'0179 -CS. 31 DE MARCO'!K34+'0180-CS. SAO QUIRINO'!K34+'0181-CS. JOAQUIM EGIDIO'!K34+'0182- CS COSTA E SILVA'!K34+'0184-CARLOS GOMES'!K34+'0185-CS. BOA ESPERANCA'!K34+'0186- CRI'!K34</f>
        <v>122046.58999999995</v>
      </c>
      <c r="L34" s="5">
        <f>'066-CEVI'!L34+'069 - CAPS CRIAD'!L34+'074-CS. CENTRO'!L34+'0170-DISTRITO  LESTE'!L34+'0171-PS Centro'!L34+'0172- SAD LESTE'!L34+'0175-VISA LESTE'!L34+'0176-CS.ANTONIO COSTA-CONCEICAO'!L34+'0177-CS. SOUSAS'!L34+'0178 -CS. TAQUARAL'!L34+'0179 -CS. 31 DE MARCO'!L34+'0180-CS. SAO QUIRINO'!L34+'0181-CS. JOAQUIM EGIDIO'!L34+'0182- CS COSTA E SILVA'!L34+'0184-CARLOS GOMES'!L34+'0185-CS. BOA ESPERANCA'!L34+'0186- CRI'!L34</f>
        <v>122046.58999999995</v>
      </c>
      <c r="M34" s="5">
        <f>'066-CEVI'!M34+'069 - CAPS CRIAD'!M34+'074-CS. CENTRO'!M34+'0170-DISTRITO  LESTE'!M34+'0171-PS Centro'!M34+'0172- SAD LESTE'!M34+'0175-VISA LESTE'!M34+'0176-CS.ANTONIO COSTA-CONCEICAO'!M34+'0177-CS. SOUSAS'!M34+'0178 -CS. TAQUARAL'!M34+'0179 -CS. 31 DE MARCO'!M34+'0180-CS. SAO QUIRINO'!M34+'0181-CS. JOAQUIM EGIDIO'!M34+'0182- CS COSTA E SILVA'!M34+'0184-CARLOS GOMES'!M34+'0185-CS. BOA ESPERANCA'!M34+'0186- CRI'!M34</f>
        <v>122046.58999999995</v>
      </c>
      <c r="N34" s="5">
        <f>'066-CEVI'!N34+'069 - CAPS CRIAD'!N34+'074-CS. CENTRO'!N34+'0170-DISTRITO  LESTE'!N34+'0171-PS Centro'!N34+'0172- SAD LESTE'!N34+'0175-VISA LESTE'!N34+'0176-CS.ANTONIO COSTA-CONCEICAO'!N34+'0177-CS. SOUSAS'!N34+'0178 -CS. TAQUARAL'!N34+'0179 -CS. 31 DE MARCO'!N34+'0180-CS. SAO QUIRINO'!N34+'0181-CS. JOAQUIM EGIDIO'!N34+'0182- CS COSTA E SILVA'!N34+'0184-CARLOS GOMES'!N34+'0185-CS. BOA ESPERANCA'!N34+'0186- CRI'!N34</f>
        <v>122046.58999999995</v>
      </c>
    </row>
    <row r="35" spans="2:14" ht="12.75">
      <c r="B35" s="4" t="s">
        <v>24</v>
      </c>
      <c r="C35" s="5">
        <f>'066-CEVI'!C35+'069 - CAPS CRIAD'!C35+'074-CS. CENTRO'!C35+'0170-DISTRITO  LESTE'!C35+'0171-PS Centro'!C35+'0172- SAD LESTE'!C35+'0175-VISA LESTE'!C35+'0176-CS.ANTONIO COSTA-CONCEICAO'!C35+'0177-CS. SOUSAS'!C35+'0178 -CS. TAQUARAL'!C35+'0179 -CS. 31 DE MARCO'!C35+'0180-CS. SAO QUIRINO'!C35+'0181-CS. JOAQUIM EGIDIO'!C35+'0182- CS COSTA E SILVA'!C35+'0184-CARLOS GOMES'!C35+'0185-CS. BOA ESPERANCA'!C35+'0186- CRI'!C35</f>
        <v>37787.25</v>
      </c>
      <c r="D35" s="5">
        <f>'066-CEVI'!D35+'069 - CAPS CRIAD'!D35+'074-CS. CENTRO'!D35+'0170-DISTRITO  LESTE'!D35+'0171-PS Centro'!D35+'0172- SAD LESTE'!D35+'0175-VISA LESTE'!D35+'0176-CS.ANTONIO COSTA-CONCEICAO'!D35+'0177-CS. SOUSAS'!D35+'0178 -CS. TAQUARAL'!D35+'0179 -CS. 31 DE MARCO'!D35+'0180-CS. SAO QUIRINO'!D35+'0181-CS. JOAQUIM EGIDIO'!D35+'0182- CS COSTA E SILVA'!D35+'0184-CARLOS GOMES'!D35+'0185-CS. BOA ESPERANCA'!D35+'0186- CRI'!D35</f>
        <v>62018.770000000004</v>
      </c>
      <c r="E35" s="5">
        <f>'066-CEVI'!E35+'069 - CAPS CRIAD'!E35+'074-CS. CENTRO'!E35+'0170-DISTRITO  LESTE'!E35+'0171-PS Centro'!E35+'0172- SAD LESTE'!E35+'0175-VISA LESTE'!E35+'0176-CS.ANTONIO COSTA-CONCEICAO'!E35+'0177-CS. SOUSAS'!E35+'0178 -CS. TAQUARAL'!E35+'0179 -CS. 31 DE MARCO'!E35+'0180-CS. SAO QUIRINO'!E35+'0181-CS. JOAQUIM EGIDIO'!E35+'0182- CS COSTA E SILVA'!E35+'0184-CARLOS GOMES'!E35+'0185-CS. BOA ESPERANCA'!E35+'0186- CRI'!E35</f>
        <v>62018.770000000004</v>
      </c>
      <c r="F35" s="5">
        <f>'066-CEVI'!F35+'069 - CAPS CRIAD'!F35+'074-CS. CENTRO'!F35+'0170-DISTRITO  LESTE'!F35+'0171-PS Centro'!F35+'0172- SAD LESTE'!F35+'0175-VISA LESTE'!F35+'0176-CS.ANTONIO COSTA-CONCEICAO'!F35+'0177-CS. SOUSAS'!F35+'0178 -CS. TAQUARAL'!F35+'0179 -CS. 31 DE MARCO'!F35+'0180-CS. SAO QUIRINO'!F35+'0181-CS. JOAQUIM EGIDIO'!F35+'0182- CS COSTA E SILVA'!F35+'0184-CARLOS GOMES'!F35+'0185-CS. BOA ESPERANCA'!F35+'0186- CRI'!F35</f>
        <v>62018.770000000004</v>
      </c>
      <c r="G35" s="5">
        <f>'066-CEVI'!G35+'069 - CAPS CRIAD'!G35+'074-CS. CENTRO'!G35+'0170-DISTRITO  LESTE'!G35+'0171-PS Centro'!G35+'0172- SAD LESTE'!G35+'0175-VISA LESTE'!G35+'0176-CS.ANTONIO COSTA-CONCEICAO'!G35+'0177-CS. SOUSAS'!G35+'0178 -CS. TAQUARAL'!G35+'0179 -CS. 31 DE MARCO'!G35+'0180-CS. SAO QUIRINO'!G35+'0181-CS. JOAQUIM EGIDIO'!G35+'0182- CS COSTA E SILVA'!G35+'0184-CARLOS GOMES'!G35+'0185-CS. BOA ESPERANCA'!G35+'0186- CRI'!G35</f>
        <v>62018.770000000004</v>
      </c>
      <c r="H35" s="5">
        <f>'066-CEVI'!H35+'069 - CAPS CRIAD'!H35+'074-CS. CENTRO'!H35+'0170-DISTRITO  LESTE'!H35+'0171-PS Centro'!H35+'0172- SAD LESTE'!H35+'0175-VISA LESTE'!H35+'0176-CS.ANTONIO COSTA-CONCEICAO'!H35+'0177-CS. SOUSAS'!H35+'0178 -CS. TAQUARAL'!H35+'0179 -CS. 31 DE MARCO'!H35+'0180-CS. SAO QUIRINO'!H35+'0181-CS. JOAQUIM EGIDIO'!H35+'0182- CS COSTA E SILVA'!H35+'0184-CARLOS GOMES'!H35+'0185-CS. BOA ESPERANCA'!H35+'0186- CRI'!H35</f>
        <v>62018.770000000004</v>
      </c>
      <c r="I35" s="5">
        <f>'066-CEVI'!I35+'069 - CAPS CRIAD'!I35+'074-CS. CENTRO'!I35+'0170-DISTRITO  LESTE'!I35+'0171-PS Centro'!I35+'0172- SAD LESTE'!I35+'0175-VISA LESTE'!I35+'0176-CS.ANTONIO COSTA-CONCEICAO'!I35+'0177-CS. SOUSAS'!I35+'0178 -CS. TAQUARAL'!I35+'0179 -CS. 31 DE MARCO'!I35+'0180-CS. SAO QUIRINO'!I35+'0181-CS. JOAQUIM EGIDIO'!I35+'0182- CS COSTA E SILVA'!I35+'0184-CARLOS GOMES'!I35+'0185-CS. BOA ESPERANCA'!I35+'0186- CRI'!I35</f>
        <v>100261.66</v>
      </c>
      <c r="J35" s="5">
        <f>'066-CEVI'!J35+'069 - CAPS CRIAD'!J35+'074-CS. CENTRO'!J35+'0170-DISTRITO  LESTE'!J35+'0171-PS Centro'!J35+'0172- SAD LESTE'!J35+'0175-VISA LESTE'!J35+'0176-CS.ANTONIO COSTA-CONCEICAO'!J35+'0177-CS. SOUSAS'!J35+'0178 -CS. TAQUARAL'!J35+'0179 -CS. 31 DE MARCO'!J35+'0180-CS. SAO QUIRINO'!J35+'0181-CS. JOAQUIM EGIDIO'!J35+'0182- CS COSTA E SILVA'!J35+'0184-CARLOS GOMES'!J35+'0185-CS. BOA ESPERANCA'!J35+'0186- CRI'!J35</f>
        <v>100261.66</v>
      </c>
      <c r="K35" s="5">
        <f>'066-CEVI'!K35+'069 - CAPS CRIAD'!K35+'074-CS. CENTRO'!K35+'0170-DISTRITO  LESTE'!K35+'0171-PS Centro'!K35+'0172- SAD LESTE'!K35+'0175-VISA LESTE'!K35+'0176-CS.ANTONIO COSTA-CONCEICAO'!K35+'0177-CS. SOUSAS'!K35+'0178 -CS. TAQUARAL'!K35+'0179 -CS. 31 DE MARCO'!K35+'0180-CS. SAO QUIRINO'!K35+'0181-CS. JOAQUIM EGIDIO'!K35+'0182- CS COSTA E SILVA'!K35+'0184-CARLOS GOMES'!K35+'0185-CS. BOA ESPERANCA'!K35+'0186- CRI'!K35</f>
        <v>100261.66</v>
      </c>
      <c r="L35" s="5">
        <f>'066-CEVI'!L35+'069 - CAPS CRIAD'!L35+'074-CS. CENTRO'!L35+'0170-DISTRITO  LESTE'!L35+'0171-PS Centro'!L35+'0172- SAD LESTE'!L35+'0175-VISA LESTE'!L35+'0176-CS.ANTONIO COSTA-CONCEICAO'!L35+'0177-CS. SOUSAS'!L35+'0178 -CS. TAQUARAL'!L35+'0179 -CS. 31 DE MARCO'!L35+'0180-CS. SAO QUIRINO'!L35+'0181-CS. JOAQUIM EGIDIO'!L35+'0182- CS COSTA E SILVA'!L35+'0184-CARLOS GOMES'!L35+'0185-CS. BOA ESPERANCA'!L35+'0186- CRI'!L35</f>
        <v>100261.66</v>
      </c>
      <c r="M35" s="5">
        <f>'066-CEVI'!M35+'069 - CAPS CRIAD'!M35+'074-CS. CENTRO'!M35+'0170-DISTRITO  LESTE'!M35+'0171-PS Centro'!M35+'0172- SAD LESTE'!M35+'0175-VISA LESTE'!M35+'0176-CS.ANTONIO COSTA-CONCEICAO'!M35+'0177-CS. SOUSAS'!M35+'0178 -CS. TAQUARAL'!M35+'0179 -CS. 31 DE MARCO'!M35+'0180-CS. SAO QUIRINO'!M35+'0181-CS. JOAQUIM EGIDIO'!M35+'0182- CS COSTA E SILVA'!M35+'0184-CARLOS GOMES'!M35+'0185-CS. BOA ESPERANCA'!M35+'0186- CRI'!M35</f>
        <v>100261.66</v>
      </c>
      <c r="N35" s="5">
        <f>'066-CEVI'!N35+'069 - CAPS CRIAD'!N35+'074-CS. CENTRO'!N35+'0170-DISTRITO  LESTE'!N35+'0171-PS Centro'!N35+'0172- SAD LESTE'!N35+'0175-VISA LESTE'!N35+'0176-CS.ANTONIO COSTA-CONCEICAO'!N35+'0177-CS. SOUSAS'!N35+'0178 -CS. TAQUARAL'!N35+'0179 -CS. 31 DE MARCO'!N35+'0180-CS. SAO QUIRINO'!N35+'0181-CS. JOAQUIM EGIDIO'!N35+'0182- CS COSTA E SILVA'!N35+'0184-CARLOS GOMES'!N35+'0185-CS. BOA ESPERANCA'!N35+'0186- CRI'!N35</f>
        <v>100261.66</v>
      </c>
    </row>
    <row r="36" spans="2:14" ht="12.75">
      <c r="B36" s="4" t="s">
        <v>25</v>
      </c>
      <c r="C36" s="5">
        <f>'066-CEVI'!C36+'069 - CAPS CRIAD'!C36+'074-CS. CENTRO'!C36+'0170-DISTRITO  LESTE'!C36+'0171-PS Centro'!C36+'0172- SAD LESTE'!C36+'0175-VISA LESTE'!C36+'0176-CS.ANTONIO COSTA-CONCEICAO'!C36+'0177-CS. SOUSAS'!C36+'0178 -CS. TAQUARAL'!C36+'0179 -CS. 31 DE MARCO'!C36+'0180-CS. SAO QUIRINO'!C36+'0181-CS. JOAQUIM EGIDIO'!C36+'0182- CS COSTA E SILVA'!C36+'0184-CARLOS GOMES'!C36+'0185-CS. BOA ESPERANCA'!C36+'0186- CRI'!C36</f>
        <v>68.64</v>
      </c>
      <c r="D36" s="5">
        <f>'066-CEVI'!D36+'069 - CAPS CRIAD'!D36+'074-CS. CENTRO'!D36+'0170-DISTRITO  LESTE'!D36+'0171-PS Centro'!D36+'0172- SAD LESTE'!D36+'0175-VISA LESTE'!D36+'0176-CS.ANTONIO COSTA-CONCEICAO'!D36+'0177-CS. SOUSAS'!D36+'0178 -CS. TAQUARAL'!D36+'0179 -CS. 31 DE MARCO'!D36+'0180-CS. SAO QUIRINO'!D36+'0181-CS. JOAQUIM EGIDIO'!D36+'0182- CS COSTA E SILVA'!D36+'0184-CARLOS GOMES'!D36+'0185-CS. BOA ESPERANCA'!D36+'0186- CRI'!D36</f>
        <v>55.81</v>
      </c>
      <c r="E36" s="5">
        <f>'066-CEVI'!E36+'069 - CAPS CRIAD'!E36+'074-CS. CENTRO'!E36+'0170-DISTRITO  LESTE'!E36+'0171-PS Centro'!E36+'0172- SAD LESTE'!E36+'0175-VISA LESTE'!E36+'0176-CS.ANTONIO COSTA-CONCEICAO'!E36+'0177-CS. SOUSAS'!E36+'0178 -CS. TAQUARAL'!E36+'0179 -CS. 31 DE MARCO'!E36+'0180-CS. SAO QUIRINO'!E36+'0181-CS. JOAQUIM EGIDIO'!E36+'0182- CS COSTA E SILVA'!E36+'0184-CARLOS GOMES'!E36+'0185-CS. BOA ESPERANCA'!E36+'0186- CRI'!E36</f>
        <v>43.42</v>
      </c>
      <c r="F36" s="5">
        <f>'066-CEVI'!F36+'069 - CAPS CRIAD'!F36+'074-CS. CENTRO'!F36+'0170-DISTRITO  LESTE'!F36+'0171-PS Centro'!F36+'0172- SAD LESTE'!F36+'0175-VISA LESTE'!F36+'0176-CS.ANTONIO COSTA-CONCEICAO'!F36+'0177-CS. SOUSAS'!F36+'0178 -CS. TAQUARAL'!F36+'0179 -CS. 31 DE MARCO'!F36+'0180-CS. SAO QUIRINO'!F36+'0181-CS. JOAQUIM EGIDIO'!F36+'0182- CS COSTA E SILVA'!F36+'0184-CARLOS GOMES'!F36+'0185-CS. BOA ESPERANCA'!F36+'0186- CRI'!F36</f>
        <v>15.57</v>
      </c>
      <c r="G36" s="5">
        <f>'066-CEVI'!G36+'069 - CAPS CRIAD'!G36+'074-CS. CENTRO'!G36+'0170-DISTRITO  LESTE'!G36+'0171-PS Centro'!G36+'0172- SAD LESTE'!G36+'0175-VISA LESTE'!G36+'0176-CS.ANTONIO COSTA-CONCEICAO'!G36+'0177-CS. SOUSAS'!G36+'0178 -CS. TAQUARAL'!G36+'0179 -CS. 31 DE MARCO'!G36+'0180-CS. SAO QUIRINO'!G36+'0181-CS. JOAQUIM EGIDIO'!G36+'0182- CS COSTA E SILVA'!G36+'0184-CARLOS GOMES'!G36+'0185-CS. BOA ESPERANCA'!G36+'0186- CRI'!G36</f>
        <v>197.26</v>
      </c>
      <c r="H36" s="5">
        <f>'066-CEVI'!H36+'069 - CAPS CRIAD'!H36+'074-CS. CENTRO'!H36+'0170-DISTRITO  LESTE'!H36+'0171-PS Centro'!H36+'0172- SAD LESTE'!H36+'0175-VISA LESTE'!H36+'0176-CS.ANTONIO COSTA-CONCEICAO'!H36+'0177-CS. SOUSAS'!H36+'0178 -CS. TAQUARAL'!H36+'0179 -CS. 31 DE MARCO'!H36+'0180-CS. SAO QUIRINO'!H36+'0181-CS. JOAQUIM EGIDIO'!H36+'0182- CS COSTA E SILVA'!H36+'0184-CARLOS GOMES'!H36+'0185-CS. BOA ESPERANCA'!H36+'0186- CRI'!H36</f>
        <v>36.71000000000001</v>
      </c>
      <c r="I36" s="5">
        <f>'066-CEVI'!I36+'069 - CAPS CRIAD'!I36+'074-CS. CENTRO'!I36+'0170-DISTRITO  LESTE'!I36+'0171-PS Centro'!I36+'0172- SAD LESTE'!I36+'0175-VISA LESTE'!I36+'0176-CS.ANTONIO COSTA-CONCEICAO'!I36+'0177-CS. SOUSAS'!I36+'0178 -CS. TAQUARAL'!I36+'0179 -CS. 31 DE MARCO'!I36+'0180-CS. SAO QUIRINO'!I36+'0181-CS. JOAQUIM EGIDIO'!I36+'0182- CS COSTA E SILVA'!I36+'0184-CARLOS GOMES'!I36+'0185-CS. BOA ESPERANCA'!I36+'0186- CRI'!I36</f>
        <v>117.60000000000001</v>
      </c>
      <c r="J36" s="5">
        <f>'066-CEVI'!J36+'069 - CAPS CRIAD'!J36+'074-CS. CENTRO'!J36+'0170-DISTRITO  LESTE'!J36+'0171-PS Centro'!J36+'0172- SAD LESTE'!J36+'0175-VISA LESTE'!J36+'0176-CS.ANTONIO COSTA-CONCEICAO'!J36+'0177-CS. SOUSAS'!J36+'0178 -CS. TAQUARAL'!J36+'0179 -CS. 31 DE MARCO'!J36+'0180-CS. SAO QUIRINO'!J36+'0181-CS. JOAQUIM EGIDIO'!J36+'0182- CS COSTA E SILVA'!J36+'0184-CARLOS GOMES'!J36+'0185-CS. BOA ESPERANCA'!J36+'0186- CRI'!J36</f>
        <v>77.66</v>
      </c>
      <c r="K36" s="5">
        <f>'066-CEVI'!K36+'069 - CAPS CRIAD'!K36+'074-CS. CENTRO'!K36+'0170-DISTRITO  LESTE'!K36+'0171-PS Centro'!K36+'0172- SAD LESTE'!K36+'0175-VISA LESTE'!K36+'0176-CS.ANTONIO COSTA-CONCEICAO'!K36+'0177-CS. SOUSAS'!K36+'0178 -CS. TAQUARAL'!K36+'0179 -CS. 31 DE MARCO'!K36+'0180-CS. SAO QUIRINO'!K36+'0181-CS. JOAQUIM EGIDIO'!K36+'0182- CS COSTA E SILVA'!K36+'0184-CARLOS GOMES'!K36+'0185-CS. BOA ESPERANCA'!K36+'0186- CRI'!K36</f>
        <v>44.86000000000001</v>
      </c>
      <c r="L36" s="5">
        <f>'066-CEVI'!L36+'069 - CAPS CRIAD'!L36+'074-CS. CENTRO'!L36+'0170-DISTRITO  LESTE'!L36+'0171-PS Centro'!L36+'0172- SAD LESTE'!L36+'0175-VISA LESTE'!L36+'0176-CS.ANTONIO COSTA-CONCEICAO'!L36+'0177-CS. SOUSAS'!L36+'0178 -CS. TAQUARAL'!L36+'0179 -CS. 31 DE MARCO'!L36+'0180-CS. SAO QUIRINO'!L36+'0181-CS. JOAQUIM EGIDIO'!L36+'0182- CS COSTA E SILVA'!L36+'0184-CARLOS GOMES'!L36+'0185-CS. BOA ESPERANCA'!L36+'0186- CRI'!L36</f>
        <v>178.54</v>
      </c>
      <c r="M36" s="5">
        <f>'066-CEVI'!M36+'069 - CAPS CRIAD'!M36+'074-CS. CENTRO'!M36+'0170-DISTRITO  LESTE'!M36+'0171-PS Centro'!M36+'0172- SAD LESTE'!M36+'0175-VISA LESTE'!M36+'0176-CS.ANTONIO COSTA-CONCEICAO'!M36+'0177-CS. SOUSAS'!M36+'0178 -CS. TAQUARAL'!M36+'0179 -CS. 31 DE MARCO'!M36+'0180-CS. SAO QUIRINO'!M36+'0181-CS. JOAQUIM EGIDIO'!M36+'0182- CS COSTA E SILVA'!M36+'0184-CARLOS GOMES'!M36+'0185-CS. BOA ESPERANCA'!M36+'0186- CRI'!M36</f>
        <v>141.92999999999998</v>
      </c>
      <c r="N36" s="5">
        <f>'066-CEVI'!N36+'069 - CAPS CRIAD'!N36+'074-CS. CENTRO'!N36+'0170-DISTRITO  LESTE'!N36+'0171-PS Centro'!N36+'0172- SAD LESTE'!N36+'0175-VISA LESTE'!N36+'0176-CS.ANTONIO COSTA-CONCEICAO'!N36+'0177-CS. SOUSAS'!N36+'0178 -CS. TAQUARAL'!N36+'0179 -CS. 31 DE MARCO'!N36+'0180-CS. SAO QUIRINO'!N36+'0181-CS. JOAQUIM EGIDIO'!N36+'0182- CS COSTA E SILVA'!N36+'0184-CARLOS GOMES'!N36+'0185-CS. BOA ESPERANCA'!N36+'0186- CRI'!N36</f>
        <v>284.5</v>
      </c>
    </row>
    <row r="37" spans="2:14" ht="12.75">
      <c r="B37" s="9" t="s">
        <v>26</v>
      </c>
      <c r="C37" s="5">
        <f>'066-CEVI'!C37+'069 - CAPS CRIAD'!C37+'074-CS. CENTRO'!C37+'0170-DISTRITO  LESTE'!C37+'0171-PS Centro'!C37+'0172- SAD LESTE'!C37+'0175-VISA LESTE'!C37+'0176-CS.ANTONIO COSTA-CONCEICAO'!C37+'0177-CS. SOUSAS'!C37+'0178 -CS. TAQUARAL'!C37+'0179 -CS. 31 DE MARCO'!C37+'0180-CS. SAO QUIRINO'!C37+'0181-CS. JOAQUIM EGIDIO'!C37+'0182- CS COSTA E SILVA'!C37+'0184-CARLOS GOMES'!C37+'0185-CS. BOA ESPERANCA'!C37+'0186- CRI'!C37</f>
        <v>0</v>
      </c>
      <c r="D37" s="5">
        <f>'066-CEVI'!D37+'069 - CAPS CRIAD'!D37+'074-CS. CENTRO'!D37+'0170-DISTRITO  LESTE'!D37+'0171-PS Centro'!D37+'0172- SAD LESTE'!D37+'0175-VISA LESTE'!D37+'0176-CS.ANTONIO COSTA-CONCEICAO'!D37+'0177-CS. SOUSAS'!D37+'0178 -CS. TAQUARAL'!D37+'0179 -CS. 31 DE MARCO'!D37+'0180-CS. SAO QUIRINO'!D37+'0181-CS. JOAQUIM EGIDIO'!D37+'0182- CS COSTA E SILVA'!D37+'0184-CARLOS GOMES'!D37+'0185-CS. BOA ESPERANCA'!D37+'0186- CRI'!D37</f>
        <v>0</v>
      </c>
      <c r="E37" s="5">
        <f>'066-CEVI'!E37+'069 - CAPS CRIAD'!E37+'074-CS. CENTRO'!E37+'0170-DISTRITO  LESTE'!E37+'0171-PS Centro'!E37+'0172- SAD LESTE'!E37+'0175-VISA LESTE'!E37+'0176-CS.ANTONIO COSTA-CONCEICAO'!E37+'0177-CS. SOUSAS'!E37+'0178 -CS. TAQUARAL'!E37+'0179 -CS. 31 DE MARCO'!E37+'0180-CS. SAO QUIRINO'!E37+'0181-CS. JOAQUIM EGIDIO'!E37+'0182- CS COSTA E SILVA'!E37+'0184-CARLOS GOMES'!E37+'0185-CS. BOA ESPERANCA'!E37+'0186- CRI'!E37</f>
        <v>0</v>
      </c>
      <c r="F37" s="5">
        <f>'066-CEVI'!F37+'069 - CAPS CRIAD'!F37+'074-CS. CENTRO'!F37+'0170-DISTRITO  LESTE'!F37+'0171-PS Centro'!F37+'0172- SAD LESTE'!F37+'0175-VISA LESTE'!F37+'0176-CS.ANTONIO COSTA-CONCEICAO'!F37+'0177-CS. SOUSAS'!F37+'0178 -CS. TAQUARAL'!F37+'0179 -CS. 31 DE MARCO'!F37+'0180-CS. SAO QUIRINO'!F37+'0181-CS. JOAQUIM EGIDIO'!F37+'0182- CS COSTA E SILVA'!F37+'0184-CARLOS GOMES'!F37+'0185-CS. BOA ESPERANCA'!F37+'0186- CRI'!F37</f>
        <v>0</v>
      </c>
      <c r="G37" s="5">
        <f>'066-CEVI'!G37+'069 - CAPS CRIAD'!G37+'074-CS. CENTRO'!G37+'0170-DISTRITO  LESTE'!G37+'0171-PS Centro'!G37+'0172- SAD LESTE'!G37+'0175-VISA LESTE'!G37+'0176-CS.ANTONIO COSTA-CONCEICAO'!G37+'0177-CS. SOUSAS'!G37+'0178 -CS. TAQUARAL'!G37+'0179 -CS. 31 DE MARCO'!G37+'0180-CS. SAO QUIRINO'!G37+'0181-CS. JOAQUIM EGIDIO'!G37+'0182- CS COSTA E SILVA'!G37+'0184-CARLOS GOMES'!G37+'0185-CS. BOA ESPERANCA'!G37+'0186- CRI'!G37</f>
        <v>0</v>
      </c>
      <c r="H37" s="5">
        <f>'066-CEVI'!H37+'069 - CAPS CRIAD'!H37+'074-CS. CENTRO'!H37+'0170-DISTRITO  LESTE'!H37+'0171-PS Centro'!H37+'0172- SAD LESTE'!H37+'0175-VISA LESTE'!H37+'0176-CS.ANTONIO COSTA-CONCEICAO'!H37+'0177-CS. SOUSAS'!H37+'0178 -CS. TAQUARAL'!H37+'0179 -CS. 31 DE MARCO'!H37+'0180-CS. SAO QUIRINO'!H37+'0181-CS. JOAQUIM EGIDIO'!H37+'0182- CS COSTA E SILVA'!H37+'0184-CARLOS GOMES'!H37+'0185-CS. BOA ESPERANCA'!H37+'0186- CRI'!H37</f>
        <v>0</v>
      </c>
      <c r="I37" s="5">
        <f>'066-CEVI'!I37+'069 - CAPS CRIAD'!I37+'074-CS. CENTRO'!I37+'0170-DISTRITO  LESTE'!I37+'0171-PS Centro'!I37+'0172- SAD LESTE'!I37+'0175-VISA LESTE'!I37+'0176-CS.ANTONIO COSTA-CONCEICAO'!I37+'0177-CS. SOUSAS'!I37+'0178 -CS. TAQUARAL'!I37+'0179 -CS. 31 DE MARCO'!I37+'0180-CS. SAO QUIRINO'!I37+'0181-CS. JOAQUIM EGIDIO'!I37+'0182- CS COSTA E SILVA'!I37+'0184-CARLOS GOMES'!I37+'0185-CS. BOA ESPERANCA'!I37+'0186- CRI'!I37</f>
        <v>0</v>
      </c>
      <c r="J37" s="5">
        <f>'066-CEVI'!J37+'069 - CAPS CRIAD'!J37+'074-CS. CENTRO'!J37+'0170-DISTRITO  LESTE'!J37+'0171-PS Centro'!J37+'0172- SAD LESTE'!J37+'0175-VISA LESTE'!J37+'0176-CS.ANTONIO COSTA-CONCEICAO'!J37+'0177-CS. SOUSAS'!J37+'0178 -CS. TAQUARAL'!J37+'0179 -CS. 31 DE MARCO'!J37+'0180-CS. SAO QUIRINO'!J37+'0181-CS. JOAQUIM EGIDIO'!J37+'0182- CS COSTA E SILVA'!J37+'0184-CARLOS GOMES'!J37+'0185-CS. BOA ESPERANCA'!J37+'0186- CRI'!J37</f>
        <v>0</v>
      </c>
      <c r="K37" s="5">
        <f>'066-CEVI'!K37+'069 - CAPS CRIAD'!K37+'074-CS. CENTRO'!K37+'0170-DISTRITO  LESTE'!K37+'0171-PS Centro'!K37+'0172- SAD LESTE'!K37+'0175-VISA LESTE'!K37+'0176-CS.ANTONIO COSTA-CONCEICAO'!K37+'0177-CS. SOUSAS'!K37+'0178 -CS. TAQUARAL'!K37+'0179 -CS. 31 DE MARCO'!K37+'0180-CS. SAO QUIRINO'!K37+'0181-CS. JOAQUIM EGIDIO'!K37+'0182- CS COSTA E SILVA'!K37+'0184-CARLOS GOMES'!K37+'0185-CS. BOA ESPERANCA'!K37+'0186- CRI'!K37</f>
        <v>0</v>
      </c>
      <c r="L37" s="5">
        <f>'066-CEVI'!L37+'069 - CAPS CRIAD'!L37+'074-CS. CENTRO'!L37+'0170-DISTRITO  LESTE'!L37+'0171-PS Centro'!L37+'0172- SAD LESTE'!L37+'0175-VISA LESTE'!L37+'0176-CS.ANTONIO COSTA-CONCEICAO'!L37+'0177-CS. SOUSAS'!L37+'0178 -CS. TAQUARAL'!L37+'0179 -CS. 31 DE MARCO'!L37+'0180-CS. SAO QUIRINO'!L37+'0181-CS. JOAQUIM EGIDIO'!L37+'0182- CS COSTA E SILVA'!L37+'0184-CARLOS GOMES'!L37+'0185-CS. BOA ESPERANCA'!L37+'0186- CRI'!L37</f>
        <v>0</v>
      </c>
      <c r="M37" s="5">
        <f>'066-CEVI'!M37+'069 - CAPS CRIAD'!M37+'074-CS. CENTRO'!M37+'0170-DISTRITO  LESTE'!M37+'0171-PS Centro'!M37+'0172- SAD LESTE'!M37+'0175-VISA LESTE'!M37+'0176-CS.ANTONIO COSTA-CONCEICAO'!M37+'0177-CS. SOUSAS'!M37+'0178 -CS. TAQUARAL'!M37+'0179 -CS. 31 DE MARCO'!M37+'0180-CS. SAO QUIRINO'!M37+'0181-CS. JOAQUIM EGIDIO'!M37+'0182- CS COSTA E SILVA'!M37+'0184-CARLOS GOMES'!M37+'0185-CS. BOA ESPERANCA'!M37+'0186- CRI'!M37</f>
        <v>0</v>
      </c>
      <c r="N37" s="5">
        <f>'066-CEVI'!N37+'069 - CAPS CRIAD'!N37+'074-CS. CENTRO'!N37+'0170-DISTRITO  LESTE'!N37+'0171-PS Centro'!N37+'0172- SAD LESTE'!N37+'0175-VISA LESTE'!N37+'0176-CS.ANTONIO COSTA-CONCEICAO'!N37+'0177-CS. SOUSAS'!N37+'0178 -CS. TAQUARAL'!N37+'0179 -CS. 31 DE MARCO'!N37+'0180-CS. SAO QUIRINO'!N37+'0181-CS. JOAQUIM EGIDIO'!N37+'0182- CS COSTA E SILVA'!N37+'0184-CARLOS GOMES'!N37+'0185-CS. BOA ESPERANCA'!N37+'0186- CRI'!N37</f>
        <v>0</v>
      </c>
    </row>
    <row r="38" spans="2:16" ht="12.75">
      <c r="B38" s="4" t="s">
        <v>27</v>
      </c>
      <c r="C38" s="5">
        <f>'066-CEVI'!C38+'069 - CAPS CRIAD'!C38+'074-CS. CENTRO'!C38+'0170-DISTRITO  LESTE'!C38+'0171-PS Centro'!C38+'0172- SAD LESTE'!C38+'0175-VISA LESTE'!C38+'0176-CS.ANTONIO COSTA-CONCEICAO'!C38+'0177-CS. SOUSAS'!C38+'0178 -CS. TAQUARAL'!C38+'0179 -CS. 31 DE MARCO'!C38+'0180-CS. SAO QUIRINO'!C38+'0181-CS. JOAQUIM EGIDIO'!C38+'0182- CS COSTA E SILVA'!C38+'0184-CARLOS GOMES'!C38+'0185-CS. BOA ESPERANCA'!C38+'0186- CRI'!C38</f>
        <v>2860099.7899999996</v>
      </c>
      <c r="D38" s="5">
        <f>'066-CEVI'!D38+'069 - CAPS CRIAD'!D38+'074-CS. CENTRO'!D38+'0170-DISTRITO  LESTE'!D38+'0171-PS Centro'!D38+'0172- SAD LESTE'!D38+'0175-VISA LESTE'!D38+'0176-CS.ANTONIO COSTA-CONCEICAO'!D38+'0177-CS. SOUSAS'!D38+'0178 -CS. TAQUARAL'!D38+'0179 -CS. 31 DE MARCO'!D38+'0180-CS. SAO QUIRINO'!D38+'0181-CS. JOAQUIM EGIDIO'!D38+'0182- CS COSTA E SILVA'!D38+'0184-CARLOS GOMES'!D38+'0185-CS. BOA ESPERANCA'!D38+'0186- CRI'!D38</f>
        <v>2587938.7999999993</v>
      </c>
      <c r="E38" s="5">
        <f>'066-CEVI'!E38+'069 - CAPS CRIAD'!E38+'074-CS. CENTRO'!E38+'0170-DISTRITO  LESTE'!E38+'0171-PS Centro'!E38+'0172- SAD LESTE'!E38+'0175-VISA LESTE'!E38+'0176-CS.ANTONIO COSTA-CONCEICAO'!E38+'0177-CS. SOUSAS'!E38+'0178 -CS. TAQUARAL'!E38+'0179 -CS. 31 DE MARCO'!E38+'0180-CS. SAO QUIRINO'!E38+'0181-CS. JOAQUIM EGIDIO'!E38+'0182- CS COSTA E SILVA'!E38+'0184-CARLOS GOMES'!E38+'0185-CS. BOA ESPERANCA'!E38+'0186- CRI'!E38</f>
        <v>2580406.72</v>
      </c>
      <c r="F38" s="5">
        <f>'066-CEVI'!F38+'069 - CAPS CRIAD'!F38+'074-CS. CENTRO'!F38+'0170-DISTRITO  LESTE'!F38+'0171-PS Centro'!F38+'0172- SAD LESTE'!F38+'0175-VISA LESTE'!F38+'0176-CS.ANTONIO COSTA-CONCEICAO'!F38+'0177-CS. SOUSAS'!F38+'0178 -CS. TAQUARAL'!F38+'0179 -CS. 31 DE MARCO'!F38+'0180-CS. SAO QUIRINO'!F38+'0181-CS. JOAQUIM EGIDIO'!F38+'0182- CS COSTA E SILVA'!F38+'0184-CARLOS GOMES'!F38+'0185-CS. BOA ESPERANCA'!F38+'0186- CRI'!F38</f>
        <v>2547340.84</v>
      </c>
      <c r="G38" s="5">
        <f>'066-CEVI'!G38+'069 - CAPS CRIAD'!G38+'074-CS. CENTRO'!G38+'0170-DISTRITO  LESTE'!G38+'0171-PS Centro'!G38+'0172- SAD LESTE'!G38+'0175-VISA LESTE'!G38+'0176-CS.ANTONIO COSTA-CONCEICAO'!G38+'0177-CS. SOUSAS'!G38+'0178 -CS. TAQUARAL'!G38+'0179 -CS. 31 DE MARCO'!G38+'0180-CS. SAO QUIRINO'!G38+'0181-CS. JOAQUIM EGIDIO'!G38+'0182- CS COSTA E SILVA'!G38+'0184-CARLOS GOMES'!G38+'0185-CS. BOA ESPERANCA'!G38+'0186- CRI'!G38</f>
        <v>2549143.8800000004</v>
      </c>
      <c r="H38" s="5">
        <f>'066-CEVI'!H38+'069 - CAPS CRIAD'!H38+'074-CS. CENTRO'!H38+'0170-DISTRITO  LESTE'!H38+'0171-PS Centro'!H38+'0172- SAD LESTE'!H38+'0175-VISA LESTE'!H38+'0176-CS.ANTONIO COSTA-CONCEICAO'!H38+'0177-CS. SOUSAS'!H38+'0178 -CS. TAQUARAL'!H38+'0179 -CS. 31 DE MARCO'!H38+'0180-CS. SAO QUIRINO'!H38+'0181-CS. JOAQUIM EGIDIO'!H38+'0182- CS COSTA E SILVA'!H38+'0184-CARLOS GOMES'!H38+'0185-CS. BOA ESPERANCA'!H38+'0186- CRI'!H38</f>
        <v>3180976.319999999</v>
      </c>
      <c r="I38" s="5">
        <f>'066-CEVI'!I38+'069 - CAPS CRIAD'!I38+'074-CS. CENTRO'!I38+'0170-DISTRITO  LESTE'!I38+'0171-PS Centro'!I38+'0172- SAD LESTE'!I38+'0175-VISA LESTE'!I38+'0176-CS.ANTONIO COSTA-CONCEICAO'!I38+'0177-CS. SOUSAS'!I38+'0178 -CS. TAQUARAL'!I38+'0179 -CS. 31 DE MARCO'!I38+'0180-CS. SAO QUIRINO'!I38+'0181-CS. JOAQUIM EGIDIO'!I38+'0182- CS COSTA E SILVA'!I38+'0184-CARLOS GOMES'!I38+'0185-CS. BOA ESPERANCA'!I38+'0186- CRI'!I38</f>
        <v>3110286.38</v>
      </c>
      <c r="J38" s="5">
        <f>'066-CEVI'!J38+'069 - CAPS CRIAD'!J38+'074-CS. CENTRO'!J38+'0170-DISTRITO  LESTE'!J38+'0171-PS Centro'!J38+'0172- SAD LESTE'!J38+'0175-VISA LESTE'!J38+'0176-CS.ANTONIO COSTA-CONCEICAO'!J38+'0177-CS. SOUSAS'!J38+'0178 -CS. TAQUARAL'!J38+'0179 -CS. 31 DE MARCO'!J38+'0180-CS. SAO QUIRINO'!J38+'0181-CS. JOAQUIM EGIDIO'!J38+'0182- CS COSTA E SILVA'!J38+'0184-CARLOS GOMES'!J38+'0185-CS. BOA ESPERANCA'!J38+'0186- CRI'!J38</f>
        <v>2930757.24</v>
      </c>
      <c r="K38" s="5">
        <f>'066-CEVI'!K38+'069 - CAPS CRIAD'!K38+'074-CS. CENTRO'!K38+'0170-DISTRITO  LESTE'!K38+'0171-PS Centro'!K38+'0172- SAD LESTE'!K38+'0175-VISA LESTE'!K38+'0176-CS.ANTONIO COSTA-CONCEICAO'!K38+'0177-CS. SOUSAS'!K38+'0178 -CS. TAQUARAL'!K38+'0179 -CS. 31 DE MARCO'!K38+'0180-CS. SAO QUIRINO'!K38+'0181-CS. JOAQUIM EGIDIO'!K38+'0182- CS COSTA E SILVA'!K38+'0184-CARLOS GOMES'!K38+'0185-CS. BOA ESPERANCA'!K38+'0186- CRI'!K38</f>
        <v>2936842.440000001</v>
      </c>
      <c r="L38" s="5">
        <f>'066-CEVI'!L38+'069 - CAPS CRIAD'!L38+'074-CS. CENTRO'!L38+'0170-DISTRITO  LESTE'!L38+'0171-PS Centro'!L38+'0172- SAD LESTE'!L38+'0175-VISA LESTE'!L38+'0176-CS.ANTONIO COSTA-CONCEICAO'!L38+'0177-CS. SOUSAS'!L38+'0178 -CS. TAQUARAL'!L38+'0179 -CS. 31 DE MARCO'!L38+'0180-CS. SAO QUIRINO'!L38+'0181-CS. JOAQUIM EGIDIO'!L38+'0182- CS COSTA E SILVA'!L38+'0184-CARLOS GOMES'!L38+'0185-CS. BOA ESPERANCA'!L38+'0186- CRI'!L38</f>
        <v>2992636.05</v>
      </c>
      <c r="M38" s="5">
        <f>'066-CEVI'!M38+'069 - CAPS CRIAD'!M38+'074-CS. CENTRO'!M38+'0170-DISTRITO  LESTE'!M38+'0171-PS Centro'!M38+'0172- SAD LESTE'!M38+'0175-VISA LESTE'!M38+'0176-CS.ANTONIO COSTA-CONCEICAO'!M38+'0177-CS. SOUSAS'!M38+'0178 -CS. TAQUARAL'!M38+'0179 -CS. 31 DE MARCO'!M38+'0180-CS. SAO QUIRINO'!M38+'0181-CS. JOAQUIM EGIDIO'!M38+'0182- CS COSTA E SILVA'!M38+'0184-CARLOS GOMES'!M38+'0185-CS. BOA ESPERANCA'!M38+'0186- CRI'!M38</f>
        <v>3002700.2700000005</v>
      </c>
      <c r="N38" s="5">
        <f>'066-CEVI'!N38+'069 - CAPS CRIAD'!N38+'074-CS. CENTRO'!N38+'0170-DISTRITO  LESTE'!N38+'0171-PS Centro'!N38+'0172- SAD LESTE'!N38+'0175-VISA LESTE'!N38+'0176-CS.ANTONIO COSTA-CONCEICAO'!N38+'0177-CS. SOUSAS'!N38+'0178 -CS. TAQUARAL'!N38+'0179 -CS. 31 DE MARCO'!N38+'0180-CS. SAO QUIRINO'!N38+'0181-CS. JOAQUIM EGIDIO'!N38+'0182- CS COSTA E SILVA'!N38+'0184-CARLOS GOMES'!N38+'0185-CS. BOA ESPERANCA'!N38+'0186- CRI'!N38</f>
        <v>3051474.3899999997</v>
      </c>
      <c r="P38" s="16"/>
    </row>
    <row r="39" spans="2:16" ht="12.75">
      <c r="B39" s="4" t="s">
        <v>64</v>
      </c>
      <c r="C39" s="5">
        <f>'066-CEVI'!C39+'069 - CAPS CRIAD'!C39+'074-CS. CENTRO'!C39+'0170-DISTRITO  LESTE'!C39+'0171-PS Centro'!C39+'0172- SAD LESTE'!C39+'0175-VISA LESTE'!C39+'0176-CS.ANTONIO COSTA-CONCEICAO'!C39+'0177-CS. SOUSAS'!C39+'0178 -CS. TAQUARAL'!C39+'0179 -CS. 31 DE MARCO'!C39+'0180-CS. SAO QUIRINO'!C39+'0181-CS. JOAQUIM EGIDIO'!C39+'0182- CS COSTA E SILVA'!C39+'0184-CARLOS GOMES'!C39+'0185-CS. BOA ESPERANCA'!C39+'0186- CRI'!C39</f>
        <v>943832.9307</v>
      </c>
      <c r="D39" s="5">
        <f>'066-CEVI'!D39+'069 - CAPS CRIAD'!D39+'074-CS. CENTRO'!D39+'0170-DISTRITO  LESTE'!D39+'0171-PS Centro'!D39+'0172- SAD LESTE'!D39+'0175-VISA LESTE'!D39+'0176-CS.ANTONIO COSTA-CONCEICAO'!D39+'0177-CS. SOUSAS'!D39+'0178 -CS. TAQUARAL'!D39+'0179 -CS. 31 DE MARCO'!D39+'0180-CS. SAO QUIRINO'!D39+'0181-CS. JOAQUIM EGIDIO'!D39+'0182- CS COSTA E SILVA'!D39+'0184-CARLOS GOMES'!D39+'0185-CS. BOA ESPERANCA'!D39+'0186- CRI'!D39</f>
        <v>854019.8040000001</v>
      </c>
      <c r="E39" s="5">
        <f>'066-CEVI'!E39+'069 - CAPS CRIAD'!E39+'074-CS. CENTRO'!E39+'0170-DISTRITO  LESTE'!E39+'0171-PS Centro'!E39+'0172- SAD LESTE'!E39+'0175-VISA LESTE'!E39+'0176-CS.ANTONIO COSTA-CONCEICAO'!E39+'0177-CS. SOUSAS'!E39+'0178 -CS. TAQUARAL'!E39+'0179 -CS. 31 DE MARCO'!E39+'0180-CS. SAO QUIRINO'!E39+'0181-CS. JOAQUIM EGIDIO'!E39+'0182- CS COSTA E SILVA'!E39+'0184-CARLOS GOMES'!E39+'0185-CS. BOA ESPERANCA'!E39+'0186- CRI'!E39</f>
        <v>851534.2176000001</v>
      </c>
      <c r="F39" s="5">
        <f>'066-CEVI'!F39+'069 - CAPS CRIAD'!F39+'074-CS. CENTRO'!F39+'0170-DISTRITO  LESTE'!F39+'0171-PS Centro'!F39+'0172- SAD LESTE'!F39+'0175-VISA LESTE'!F39+'0176-CS.ANTONIO COSTA-CONCEICAO'!F39+'0177-CS. SOUSAS'!F39+'0178 -CS. TAQUARAL'!F39+'0179 -CS. 31 DE MARCO'!F39+'0180-CS. SAO QUIRINO'!F39+'0181-CS. JOAQUIM EGIDIO'!F39+'0182- CS COSTA E SILVA'!F39+'0184-CARLOS GOMES'!F39+'0185-CS. BOA ESPERANCA'!F39+'0186- CRI'!F39</f>
        <v>840622.4772000002</v>
      </c>
      <c r="G39" s="5">
        <f>'066-CEVI'!G39+'069 - CAPS CRIAD'!G39+'074-CS. CENTRO'!G39+'0170-DISTRITO  LESTE'!G39+'0171-PS Centro'!G39+'0172- SAD LESTE'!G39+'0175-VISA LESTE'!G39+'0176-CS.ANTONIO COSTA-CONCEICAO'!G39+'0177-CS. SOUSAS'!G39+'0178 -CS. TAQUARAL'!G39+'0179 -CS. 31 DE MARCO'!G39+'0180-CS. SAO QUIRINO'!G39+'0181-CS. JOAQUIM EGIDIO'!G39+'0182- CS COSTA E SILVA'!G39+'0184-CARLOS GOMES'!G39+'0185-CS. BOA ESPERANCA'!G39+'0186- CRI'!G39</f>
        <v>841217.4804</v>
      </c>
      <c r="H39" s="5">
        <f>'066-CEVI'!H39+'069 - CAPS CRIAD'!H39+'074-CS. CENTRO'!H39+'0170-DISTRITO  LESTE'!H39+'0171-PS Centro'!H39+'0172- SAD LESTE'!H39+'0175-VISA LESTE'!H39+'0176-CS.ANTONIO COSTA-CONCEICAO'!H39+'0177-CS. SOUSAS'!H39+'0178 -CS. TAQUARAL'!H39+'0179 -CS. 31 DE MARCO'!H39+'0180-CS. SAO QUIRINO'!H39+'0181-CS. JOAQUIM EGIDIO'!H39+'0182- CS COSTA E SILVA'!H39+'0184-CARLOS GOMES'!H39+'0185-CS. BOA ESPERANCA'!H39+'0186- CRI'!H39</f>
        <v>1049722.1856</v>
      </c>
      <c r="I39" s="5">
        <f>'066-CEVI'!I39+'069 - CAPS CRIAD'!I39+'074-CS. CENTRO'!I39+'0170-DISTRITO  LESTE'!I39+'0171-PS Centro'!I39+'0172- SAD LESTE'!I39+'0175-VISA LESTE'!I39+'0176-CS.ANTONIO COSTA-CONCEICAO'!I39+'0177-CS. SOUSAS'!I39+'0178 -CS. TAQUARAL'!I39+'0179 -CS. 31 DE MARCO'!I39+'0180-CS. SAO QUIRINO'!I39+'0181-CS. JOAQUIM EGIDIO'!I39+'0182- CS COSTA E SILVA'!I39+'0184-CARLOS GOMES'!I39+'0185-CS. BOA ESPERANCA'!I39+'0186- CRI'!I39</f>
        <v>1026394.5054</v>
      </c>
      <c r="J39" s="5">
        <f>'066-CEVI'!J39+'069 - CAPS CRIAD'!J39+'074-CS. CENTRO'!J39+'0170-DISTRITO  LESTE'!J39+'0171-PS Centro'!J39+'0172- SAD LESTE'!J39+'0175-VISA LESTE'!J39+'0176-CS.ANTONIO COSTA-CONCEICAO'!J39+'0177-CS. SOUSAS'!J39+'0178 -CS. TAQUARAL'!J39+'0179 -CS. 31 DE MARCO'!J39+'0180-CS. SAO QUIRINO'!J39+'0181-CS. JOAQUIM EGIDIO'!J39+'0182- CS COSTA E SILVA'!J39+'0184-CARLOS GOMES'!J39+'0185-CS. BOA ESPERANCA'!J39+'0186- CRI'!J39</f>
        <v>967149.8892000001</v>
      </c>
      <c r="K39" s="5">
        <f>'066-CEVI'!K39+'069 - CAPS CRIAD'!K39+'074-CS. CENTRO'!K39+'0170-DISTRITO  LESTE'!K39+'0171-PS Centro'!K39+'0172- SAD LESTE'!K39+'0175-VISA LESTE'!K39+'0176-CS.ANTONIO COSTA-CONCEICAO'!K39+'0177-CS. SOUSAS'!K39+'0178 -CS. TAQUARAL'!K39+'0179 -CS. 31 DE MARCO'!K39+'0180-CS. SAO QUIRINO'!K39+'0181-CS. JOAQUIM EGIDIO'!K39+'0182- CS COSTA E SILVA'!K39+'0184-CARLOS GOMES'!K39+'0185-CS. BOA ESPERANCA'!K39+'0186- CRI'!K39</f>
        <v>969158.0052</v>
      </c>
      <c r="L39" s="5">
        <f>'066-CEVI'!L39+'069 - CAPS CRIAD'!L39+'074-CS. CENTRO'!L39+'0170-DISTRITO  LESTE'!L39+'0171-PS Centro'!L39+'0172- SAD LESTE'!L39+'0175-VISA LESTE'!L39+'0176-CS.ANTONIO COSTA-CONCEICAO'!L39+'0177-CS. SOUSAS'!L39+'0178 -CS. TAQUARAL'!L39+'0179 -CS. 31 DE MARCO'!L39+'0180-CS. SAO QUIRINO'!L39+'0181-CS. JOAQUIM EGIDIO'!L39+'0182- CS COSTA E SILVA'!L39+'0184-CARLOS GOMES'!L39+'0185-CS. BOA ESPERANCA'!L39+'0186- CRI'!L39</f>
        <v>987569.8965</v>
      </c>
      <c r="M39" s="5">
        <f>'066-CEVI'!M39+'069 - CAPS CRIAD'!M39+'074-CS. CENTRO'!M39+'0170-DISTRITO  LESTE'!M39+'0171-PS Centro'!M39+'0172- SAD LESTE'!M39+'0175-VISA LESTE'!M39+'0176-CS.ANTONIO COSTA-CONCEICAO'!M39+'0177-CS. SOUSAS'!M39+'0178 -CS. TAQUARAL'!M39+'0179 -CS. 31 DE MARCO'!M39+'0180-CS. SAO QUIRINO'!M39+'0181-CS. JOAQUIM EGIDIO'!M39+'0182- CS COSTA E SILVA'!M39+'0184-CARLOS GOMES'!M39+'0185-CS. BOA ESPERANCA'!M39+'0186- CRI'!M39</f>
        <v>990891.0917</v>
      </c>
      <c r="N39" s="5">
        <f>'066-CEVI'!N39+'069 - CAPS CRIAD'!N39+'074-CS. CENTRO'!N39+'0170-DISTRITO  LESTE'!N39+'0171-PS Centro'!N39+'0172- SAD LESTE'!N39+'0175-VISA LESTE'!N39+'0176-CS.ANTONIO COSTA-CONCEICAO'!N39+'0177-CS. SOUSAS'!N39+'0178 -CS. TAQUARAL'!N39+'0179 -CS. 31 DE MARCO'!N39+'0180-CS. SAO QUIRINO'!N39+'0181-CS. JOAQUIM EGIDIO'!N39+'0182- CS COSTA E SILVA'!N39+'0184-CARLOS GOMES'!N39+'0185-CS. BOA ESPERANCA'!N39+'0186- CRI'!N39</f>
        <v>1006986.5449</v>
      </c>
      <c r="P39" s="16"/>
    </row>
    <row r="40" spans="2:14" ht="12.75">
      <c r="B40" s="4" t="s">
        <v>33</v>
      </c>
      <c r="C40" s="5">
        <f>'066-CEVI'!C40+'069 - CAPS CRIAD'!C40+'074-CS. CENTRO'!C40+'0170-DISTRITO  LESTE'!C40+'0171-PS Centro'!C40+'0172- SAD LESTE'!C40+'0175-VISA LESTE'!C40+'0176-CS.ANTONIO COSTA-CONCEICAO'!C40+'0177-CS. SOUSAS'!C40+'0178 -CS. TAQUARAL'!C40+'0179 -CS. 31 DE MARCO'!C40+'0180-CS. SAO QUIRINO'!C40+'0181-CS. JOAQUIM EGIDIO'!C40+'0182- CS COSTA E SILVA'!C40+'0184-CARLOS GOMES'!C40+'0185-CS. BOA ESPERANCA'!C40+'0186- CRI'!C40</f>
        <v>473871.76</v>
      </c>
      <c r="D40" s="5">
        <f>'066-CEVI'!D40+'069 - CAPS CRIAD'!D40+'074-CS. CENTRO'!D40+'0170-DISTRITO  LESTE'!D40+'0171-PS Centro'!D40+'0172- SAD LESTE'!D40+'0175-VISA LESTE'!D40+'0176-CS.ANTONIO COSTA-CONCEICAO'!D40+'0177-CS. SOUSAS'!D40+'0178 -CS. TAQUARAL'!D40+'0179 -CS. 31 DE MARCO'!D40+'0180-CS. SAO QUIRINO'!D40+'0181-CS. JOAQUIM EGIDIO'!D40+'0182- CS COSTA E SILVA'!D40+'0184-CARLOS GOMES'!D40+'0185-CS. BOA ESPERANCA'!D40+'0186- CRI'!D40</f>
        <v>442351.66000000003</v>
      </c>
      <c r="E40" s="5">
        <f>'066-CEVI'!E40+'069 - CAPS CRIAD'!E40+'074-CS. CENTRO'!E40+'0170-DISTRITO  LESTE'!E40+'0171-PS Centro'!E40+'0172- SAD LESTE'!E40+'0175-VISA LESTE'!E40+'0176-CS.ANTONIO COSTA-CONCEICAO'!E40+'0177-CS. SOUSAS'!E40+'0178 -CS. TAQUARAL'!E40+'0179 -CS. 31 DE MARCO'!E40+'0180-CS. SAO QUIRINO'!E40+'0181-CS. JOAQUIM EGIDIO'!E40+'0182- CS COSTA E SILVA'!E40+'0184-CARLOS GOMES'!E40+'0185-CS. BOA ESPERANCA'!E40+'0186- CRI'!E40</f>
        <v>432047.51</v>
      </c>
      <c r="F40" s="5">
        <f>'066-CEVI'!F40+'069 - CAPS CRIAD'!F40+'074-CS. CENTRO'!F40+'0170-DISTRITO  LESTE'!F40+'0171-PS Centro'!F40+'0172- SAD LESTE'!F40+'0175-VISA LESTE'!F40+'0176-CS.ANTONIO COSTA-CONCEICAO'!F40+'0177-CS. SOUSAS'!F40+'0178 -CS. TAQUARAL'!F40+'0179 -CS. 31 DE MARCO'!F40+'0180-CS. SAO QUIRINO'!F40+'0181-CS. JOAQUIM EGIDIO'!F40+'0182- CS COSTA E SILVA'!F40+'0184-CARLOS GOMES'!F40+'0185-CS. BOA ESPERANCA'!F40+'0186- CRI'!F40</f>
        <v>366056.39</v>
      </c>
      <c r="G40" s="5">
        <f>'066-CEVI'!G40+'069 - CAPS CRIAD'!G40+'074-CS. CENTRO'!G40+'0170-DISTRITO  LESTE'!G40+'0171-PS Centro'!G40+'0172- SAD LESTE'!G40+'0175-VISA LESTE'!G40+'0176-CS.ANTONIO COSTA-CONCEICAO'!G40+'0177-CS. SOUSAS'!G40+'0178 -CS. TAQUARAL'!G40+'0179 -CS. 31 DE MARCO'!G40+'0180-CS. SAO QUIRINO'!G40+'0181-CS. JOAQUIM EGIDIO'!G40+'0182- CS COSTA E SILVA'!G40+'0184-CARLOS GOMES'!G40+'0185-CS. BOA ESPERANCA'!G40+'0186- CRI'!G40</f>
        <v>370045.24</v>
      </c>
      <c r="H40" s="5">
        <f>'066-CEVI'!H40+'069 - CAPS CRIAD'!H40+'074-CS. CENTRO'!H40+'0170-DISTRITO  LESTE'!H40+'0171-PS Centro'!H40+'0172- SAD LESTE'!H40+'0175-VISA LESTE'!H40+'0176-CS.ANTONIO COSTA-CONCEICAO'!H40+'0177-CS. SOUSAS'!H40+'0178 -CS. TAQUARAL'!H40+'0179 -CS. 31 DE MARCO'!H40+'0180-CS. SAO QUIRINO'!H40+'0181-CS. JOAQUIM EGIDIO'!H40+'0182- CS COSTA E SILVA'!H40+'0184-CARLOS GOMES'!H40+'0185-CS. BOA ESPERANCA'!H40+'0186- CRI'!H40</f>
        <v>359588.24</v>
      </c>
      <c r="I40" s="5">
        <f>'066-CEVI'!I40+'069 - CAPS CRIAD'!I40+'074-CS. CENTRO'!I40+'0170-DISTRITO  LESTE'!I40+'0171-PS Centro'!I40+'0172- SAD LESTE'!I40+'0175-VISA LESTE'!I40+'0176-CS.ANTONIO COSTA-CONCEICAO'!I40+'0177-CS. SOUSAS'!I40+'0178 -CS. TAQUARAL'!I40+'0179 -CS. 31 DE MARCO'!I40+'0180-CS. SAO QUIRINO'!I40+'0181-CS. JOAQUIM EGIDIO'!I40+'0182- CS COSTA E SILVA'!I40+'0184-CARLOS GOMES'!I40+'0185-CS. BOA ESPERANCA'!I40+'0186- CRI'!I40</f>
        <v>239339.97000000003</v>
      </c>
      <c r="J40" s="5">
        <f>'066-CEVI'!J40+'069 - CAPS CRIAD'!J40+'074-CS. CENTRO'!J40+'0170-DISTRITO  LESTE'!J40+'0171-PS Centro'!J40+'0172- SAD LESTE'!J40+'0175-VISA LESTE'!J40+'0176-CS.ANTONIO COSTA-CONCEICAO'!J40+'0177-CS. SOUSAS'!J40+'0178 -CS. TAQUARAL'!J40+'0179 -CS. 31 DE MARCO'!J40+'0180-CS. SAO QUIRINO'!J40+'0181-CS. JOAQUIM EGIDIO'!J40+'0182- CS COSTA E SILVA'!J40+'0184-CARLOS GOMES'!J40+'0185-CS. BOA ESPERANCA'!J40+'0186- CRI'!J40</f>
        <v>124384.09999999999</v>
      </c>
      <c r="K40" s="5">
        <f>'066-CEVI'!K40+'069 - CAPS CRIAD'!K40+'074-CS. CENTRO'!K40+'0170-DISTRITO  LESTE'!K40+'0171-PS Centro'!K40+'0172- SAD LESTE'!K40+'0175-VISA LESTE'!K40+'0176-CS.ANTONIO COSTA-CONCEICAO'!K40+'0177-CS. SOUSAS'!K40+'0178 -CS. TAQUARAL'!K40+'0179 -CS. 31 DE MARCO'!K40+'0180-CS. SAO QUIRINO'!K40+'0181-CS. JOAQUIM EGIDIO'!K40+'0182- CS COSTA E SILVA'!K40+'0184-CARLOS GOMES'!K40+'0185-CS. BOA ESPERANCA'!K40+'0186- CRI'!K40</f>
        <v>124565.50000000001</v>
      </c>
      <c r="L40" s="5">
        <f>'066-CEVI'!L40+'069 - CAPS CRIAD'!L40+'074-CS. CENTRO'!L40+'0170-DISTRITO  LESTE'!L40+'0171-PS Centro'!L40+'0172- SAD LESTE'!L40+'0175-VISA LESTE'!L40+'0176-CS.ANTONIO COSTA-CONCEICAO'!L40+'0177-CS. SOUSAS'!L40+'0178 -CS. TAQUARAL'!L40+'0179 -CS. 31 DE MARCO'!L40+'0180-CS. SAO QUIRINO'!L40+'0181-CS. JOAQUIM EGIDIO'!L40+'0182- CS COSTA E SILVA'!L40+'0184-CARLOS GOMES'!L40+'0185-CS. BOA ESPERANCA'!L40+'0186- CRI'!L40</f>
        <v>145597.53999999998</v>
      </c>
      <c r="M40" s="5">
        <f>'066-CEVI'!M40+'069 - CAPS CRIAD'!M40+'074-CS. CENTRO'!M40+'0170-DISTRITO  LESTE'!M40+'0171-PS Centro'!M40+'0172- SAD LESTE'!M40+'0175-VISA LESTE'!M40+'0176-CS.ANTONIO COSTA-CONCEICAO'!M40+'0177-CS. SOUSAS'!M40+'0178 -CS. TAQUARAL'!M40+'0179 -CS. 31 DE MARCO'!M40+'0180-CS. SAO QUIRINO'!M40+'0181-CS. JOAQUIM EGIDIO'!M40+'0182- CS COSTA E SILVA'!M40+'0184-CARLOS GOMES'!M40+'0185-CS. BOA ESPERANCA'!M40+'0186- CRI'!M40</f>
        <v>184580.79</v>
      </c>
      <c r="N40" s="5">
        <f>'066-CEVI'!N40+'069 - CAPS CRIAD'!N40+'074-CS. CENTRO'!N40+'0170-DISTRITO  LESTE'!N40+'0171-PS Centro'!N40+'0172- SAD LESTE'!N40+'0175-VISA LESTE'!N40+'0176-CS.ANTONIO COSTA-CONCEICAO'!N40+'0177-CS. SOUSAS'!N40+'0178 -CS. TAQUARAL'!N40+'0179 -CS. 31 DE MARCO'!N40+'0180-CS. SAO QUIRINO'!N40+'0181-CS. JOAQUIM EGIDIO'!N40+'0182- CS COSTA E SILVA'!N40+'0184-CARLOS GOMES'!N40+'0185-CS. BOA ESPERANCA'!N40+'0186- CRI'!N40</f>
        <v>248607.99</v>
      </c>
    </row>
    <row r="41" spans="2:15" ht="12.75">
      <c r="B41" s="4" t="s">
        <v>28</v>
      </c>
      <c r="C41" s="5">
        <f>'066-CEVI'!C41+'069 - CAPS CRIAD'!C41+'074-CS. CENTRO'!C41+'0170-DISTRITO  LESTE'!C41+'0171-PS Centro'!C41+'0172- SAD LESTE'!C41+'0175-VISA LESTE'!C41+'0176-CS.ANTONIO COSTA-CONCEICAO'!C41+'0177-CS. SOUSAS'!C41+'0178 -CS. TAQUARAL'!C41+'0179 -CS. 31 DE MARCO'!C41+'0180-CS. SAO QUIRINO'!C41+'0181-CS. JOAQUIM EGIDIO'!C41+'0182- CS COSTA E SILVA'!C41+'0184-CARLOS GOMES'!C41+'0185-CS. BOA ESPERANCA'!C41+'0186- CRI'!C41</f>
        <v>3814.0699999999997</v>
      </c>
      <c r="D41" s="5">
        <f>'066-CEVI'!D41+'069 - CAPS CRIAD'!D41+'074-CS. CENTRO'!D41+'0170-DISTRITO  LESTE'!D41+'0171-PS Centro'!D41+'0172- SAD LESTE'!D41+'0175-VISA LESTE'!D41+'0176-CS.ANTONIO COSTA-CONCEICAO'!D41+'0177-CS. SOUSAS'!D41+'0178 -CS. TAQUARAL'!D41+'0179 -CS. 31 DE MARCO'!D41+'0180-CS. SAO QUIRINO'!D41+'0181-CS. JOAQUIM EGIDIO'!D41+'0182- CS COSTA E SILVA'!D41+'0184-CARLOS GOMES'!D41+'0185-CS. BOA ESPERANCA'!D41+'0186- CRI'!D41</f>
        <v>4748.87</v>
      </c>
      <c r="E41" s="5">
        <f>'066-CEVI'!E41+'069 - CAPS CRIAD'!E41+'074-CS. CENTRO'!E41+'0170-DISTRITO  LESTE'!E41+'0171-PS Centro'!E41+'0172- SAD LESTE'!E41+'0175-VISA LESTE'!E41+'0176-CS.ANTONIO COSTA-CONCEICAO'!E41+'0177-CS. SOUSAS'!E41+'0178 -CS. TAQUARAL'!E41+'0179 -CS. 31 DE MARCO'!E41+'0180-CS. SAO QUIRINO'!E41+'0181-CS. JOAQUIM EGIDIO'!E41+'0182- CS COSTA E SILVA'!E41+'0184-CARLOS GOMES'!E41+'0185-CS. BOA ESPERANCA'!E41+'0186- CRI'!E41</f>
        <v>5718.299999999999</v>
      </c>
      <c r="F41" s="5">
        <f>'066-CEVI'!F41+'069 - CAPS CRIAD'!F41+'074-CS. CENTRO'!F41+'0170-DISTRITO  LESTE'!F41+'0171-PS Centro'!F41+'0172- SAD LESTE'!F41+'0175-VISA LESTE'!F41+'0176-CS.ANTONIO COSTA-CONCEICAO'!F41+'0177-CS. SOUSAS'!F41+'0178 -CS. TAQUARAL'!F41+'0179 -CS. 31 DE MARCO'!F41+'0180-CS. SAO QUIRINO'!F41+'0181-CS. JOAQUIM EGIDIO'!F41+'0182- CS COSTA E SILVA'!F41+'0184-CARLOS GOMES'!F41+'0185-CS. BOA ESPERANCA'!F41+'0186- CRI'!F41</f>
        <v>7730.2300000000005</v>
      </c>
      <c r="G41" s="5">
        <f>'066-CEVI'!G41+'069 - CAPS CRIAD'!G41+'074-CS. CENTRO'!G41+'0170-DISTRITO  LESTE'!G41+'0171-PS Centro'!G41+'0172- SAD LESTE'!G41+'0175-VISA LESTE'!G41+'0176-CS.ANTONIO COSTA-CONCEICAO'!G41+'0177-CS. SOUSAS'!G41+'0178 -CS. TAQUARAL'!G41+'0179 -CS. 31 DE MARCO'!G41+'0180-CS. SAO QUIRINO'!G41+'0181-CS. JOAQUIM EGIDIO'!G41+'0182- CS COSTA E SILVA'!G41+'0184-CARLOS GOMES'!G41+'0185-CS. BOA ESPERANCA'!G41+'0186- CRI'!G41</f>
        <v>5341.349999999999</v>
      </c>
      <c r="H41" s="5">
        <f>'066-CEVI'!H41+'069 - CAPS CRIAD'!H41+'074-CS. CENTRO'!H41+'0170-DISTRITO  LESTE'!H41+'0171-PS Centro'!H41+'0172- SAD LESTE'!H41+'0175-VISA LESTE'!H41+'0176-CS.ANTONIO COSTA-CONCEICAO'!H41+'0177-CS. SOUSAS'!H41+'0178 -CS. TAQUARAL'!H41+'0179 -CS. 31 DE MARCO'!H41+'0180-CS. SAO QUIRINO'!H41+'0181-CS. JOAQUIM EGIDIO'!H41+'0182- CS COSTA E SILVA'!H41+'0184-CARLOS GOMES'!H41+'0185-CS. BOA ESPERANCA'!H41+'0186- CRI'!H41</f>
        <v>2139.1</v>
      </c>
      <c r="I41" s="5">
        <f>'066-CEVI'!I41+'069 - CAPS CRIAD'!I41+'074-CS. CENTRO'!I41+'0170-DISTRITO  LESTE'!I41+'0171-PS Centro'!I41+'0172- SAD LESTE'!I41+'0175-VISA LESTE'!I41+'0176-CS.ANTONIO COSTA-CONCEICAO'!I41+'0177-CS. SOUSAS'!I41+'0178 -CS. TAQUARAL'!I41+'0179 -CS. 31 DE MARCO'!I41+'0180-CS. SAO QUIRINO'!I41+'0181-CS. JOAQUIM EGIDIO'!I41+'0182- CS COSTA E SILVA'!I41+'0184-CARLOS GOMES'!I41+'0185-CS. BOA ESPERANCA'!I41+'0186- CRI'!I41</f>
        <v>6221.01</v>
      </c>
      <c r="J41" s="5">
        <f>'066-CEVI'!J41+'069 - CAPS CRIAD'!J41+'074-CS. CENTRO'!J41+'0170-DISTRITO  LESTE'!J41+'0171-PS Centro'!J41+'0172- SAD LESTE'!J41+'0175-VISA LESTE'!J41+'0176-CS.ANTONIO COSTA-CONCEICAO'!J41+'0177-CS. SOUSAS'!J41+'0178 -CS. TAQUARAL'!J41+'0179 -CS. 31 DE MARCO'!J41+'0180-CS. SAO QUIRINO'!J41+'0181-CS. JOAQUIM EGIDIO'!J41+'0182- CS COSTA E SILVA'!J41+'0184-CARLOS GOMES'!J41+'0185-CS. BOA ESPERANCA'!J41+'0186- CRI'!J41</f>
        <v>4984.580000000001</v>
      </c>
      <c r="K41" s="5">
        <f>'066-CEVI'!K41+'069 - CAPS CRIAD'!K41+'074-CS. CENTRO'!K41+'0170-DISTRITO  LESTE'!K41+'0171-PS Centro'!K41+'0172- SAD LESTE'!K41+'0175-VISA LESTE'!K41+'0176-CS.ANTONIO COSTA-CONCEICAO'!K41+'0177-CS. SOUSAS'!K41+'0178 -CS. TAQUARAL'!K41+'0179 -CS. 31 DE MARCO'!K41+'0180-CS. SAO QUIRINO'!K41+'0181-CS. JOAQUIM EGIDIO'!K41+'0182- CS COSTA E SILVA'!K41+'0184-CARLOS GOMES'!K41+'0185-CS. BOA ESPERANCA'!K41+'0186- CRI'!K41</f>
        <v>8103.339999999999</v>
      </c>
      <c r="L41" s="5">
        <f>'066-CEVI'!L41+'069 - CAPS CRIAD'!L41+'074-CS. CENTRO'!L41+'0170-DISTRITO  LESTE'!L41+'0171-PS Centro'!L41+'0172- SAD LESTE'!L41+'0175-VISA LESTE'!L41+'0176-CS.ANTONIO COSTA-CONCEICAO'!L41+'0177-CS. SOUSAS'!L41+'0178 -CS. TAQUARAL'!L41+'0179 -CS. 31 DE MARCO'!L41+'0180-CS. SAO QUIRINO'!L41+'0181-CS. JOAQUIM EGIDIO'!L41+'0182- CS COSTA E SILVA'!L41+'0184-CARLOS GOMES'!L41+'0185-CS. BOA ESPERANCA'!L41+'0186- CRI'!L41</f>
        <v>7817.339999999999</v>
      </c>
      <c r="M41" s="5">
        <f>'066-CEVI'!M41+'069 - CAPS CRIAD'!M41+'074-CS. CENTRO'!M41+'0170-DISTRITO  LESTE'!M41+'0171-PS Centro'!M41+'0172- SAD LESTE'!M41+'0175-VISA LESTE'!M41+'0176-CS.ANTONIO COSTA-CONCEICAO'!M41+'0177-CS. SOUSAS'!M41+'0178 -CS. TAQUARAL'!M41+'0179 -CS. 31 DE MARCO'!M41+'0180-CS. SAO QUIRINO'!M41+'0181-CS. JOAQUIM EGIDIO'!M41+'0182- CS COSTA E SILVA'!M41+'0184-CARLOS GOMES'!M41+'0185-CS. BOA ESPERANCA'!M41+'0186- CRI'!M41</f>
        <v>6350.550000000001</v>
      </c>
      <c r="N41" s="5">
        <f>'066-CEVI'!N41+'069 - CAPS CRIAD'!N41+'074-CS. CENTRO'!N41+'0170-DISTRITO  LESTE'!N41+'0171-PS Centro'!N41+'0172- SAD LESTE'!N41+'0175-VISA LESTE'!N41+'0176-CS.ANTONIO COSTA-CONCEICAO'!N41+'0177-CS. SOUSAS'!N41+'0178 -CS. TAQUARAL'!N41+'0179 -CS. 31 DE MARCO'!N41+'0180-CS. SAO QUIRINO'!N41+'0181-CS. JOAQUIM EGIDIO'!N41+'0182- CS COSTA E SILVA'!N41+'0184-CARLOS GOMES'!N41+'0185-CS. BOA ESPERANCA'!N41+'0186- CRI'!N41</f>
        <v>100.08</v>
      </c>
      <c r="O41" s="17">
        <f>SUM(C41:N41)</f>
        <v>63068.81999999999</v>
      </c>
    </row>
    <row r="42" spans="2:14" ht="12.75">
      <c r="B42" s="4" t="s">
        <v>61</v>
      </c>
      <c r="C42" s="5">
        <f>'066-CEVI'!C42+'069 - CAPS CRIAD'!C42+'074-CS. CENTRO'!C42+'0170-DISTRITO  LESTE'!C42+'0171-PS Centro'!C42+'0172- SAD LESTE'!C42+'0175-VISA LESTE'!C42+'0176-CS.ANTONIO COSTA-CONCEICAO'!C42+'0177-CS. SOUSAS'!C42+'0178 -CS. TAQUARAL'!C42+'0179 -CS. 31 DE MARCO'!C42+'0180-CS. SAO QUIRINO'!C42+'0181-CS. JOAQUIM EGIDIO'!C42+'0182- CS COSTA E SILVA'!C42+'0184-CARLOS GOMES'!C42+'0185-CS. BOA ESPERANCA'!C42+'0186- CRI'!C42</f>
        <v>0</v>
      </c>
      <c r="D42" s="5">
        <f>'066-CEVI'!D42+'069 - CAPS CRIAD'!D42+'074-CS. CENTRO'!D42+'0170-DISTRITO  LESTE'!D42+'0171-PS Centro'!D42+'0172- SAD LESTE'!D42+'0175-VISA LESTE'!D42+'0176-CS.ANTONIO COSTA-CONCEICAO'!D42+'0177-CS. SOUSAS'!D42+'0178 -CS. TAQUARAL'!D42+'0179 -CS. 31 DE MARCO'!D42+'0180-CS. SAO QUIRINO'!D42+'0181-CS. JOAQUIM EGIDIO'!D42+'0182- CS COSTA E SILVA'!D42+'0184-CARLOS GOMES'!D42+'0185-CS. BOA ESPERANCA'!D42+'0186- CRI'!D42</f>
        <v>0</v>
      </c>
      <c r="E42" s="5">
        <f>'066-CEVI'!E42+'069 - CAPS CRIAD'!E42+'074-CS. CENTRO'!E42+'0170-DISTRITO  LESTE'!E42+'0171-PS Centro'!E42+'0172- SAD LESTE'!E42+'0175-VISA LESTE'!E42+'0176-CS.ANTONIO COSTA-CONCEICAO'!E42+'0177-CS. SOUSAS'!E42+'0178 -CS. TAQUARAL'!E42+'0179 -CS. 31 DE MARCO'!E42+'0180-CS. SAO QUIRINO'!E42+'0181-CS. JOAQUIM EGIDIO'!E42+'0182- CS COSTA E SILVA'!E42+'0184-CARLOS GOMES'!E42+'0185-CS. BOA ESPERANCA'!E42+'0186- CRI'!E42</f>
        <v>0</v>
      </c>
      <c r="F42" s="5">
        <f>'066-CEVI'!F42+'069 - CAPS CRIAD'!F42+'074-CS. CENTRO'!F42+'0170-DISTRITO  LESTE'!F42+'0171-PS Centro'!F42+'0172- SAD LESTE'!F42+'0175-VISA LESTE'!F42+'0176-CS.ANTONIO COSTA-CONCEICAO'!F42+'0177-CS. SOUSAS'!F42+'0178 -CS. TAQUARAL'!F42+'0179 -CS. 31 DE MARCO'!F42+'0180-CS. SAO QUIRINO'!F42+'0181-CS. JOAQUIM EGIDIO'!F42+'0182- CS COSTA E SILVA'!F42+'0184-CARLOS GOMES'!F42+'0185-CS. BOA ESPERANCA'!F42+'0186- CRI'!F42</f>
        <v>0</v>
      </c>
      <c r="G42" s="5">
        <f>'066-CEVI'!G42+'069 - CAPS CRIAD'!G42+'074-CS. CENTRO'!G42+'0170-DISTRITO  LESTE'!G42+'0171-PS Centro'!G42+'0172- SAD LESTE'!G42+'0175-VISA LESTE'!G42+'0176-CS.ANTONIO COSTA-CONCEICAO'!G42+'0177-CS. SOUSAS'!G42+'0178 -CS. TAQUARAL'!G42+'0179 -CS. 31 DE MARCO'!G42+'0180-CS. SAO QUIRINO'!G42+'0181-CS. JOAQUIM EGIDIO'!G42+'0182- CS COSTA E SILVA'!G42+'0184-CARLOS GOMES'!G42+'0185-CS. BOA ESPERANCA'!G42+'0186- CRI'!G42</f>
        <v>0</v>
      </c>
      <c r="H42" s="5">
        <f>'066-CEVI'!H42+'069 - CAPS CRIAD'!H42+'074-CS. CENTRO'!H42+'0170-DISTRITO  LESTE'!H42+'0171-PS Centro'!H42+'0172- SAD LESTE'!H42+'0175-VISA LESTE'!H42+'0176-CS.ANTONIO COSTA-CONCEICAO'!H42+'0177-CS. SOUSAS'!H42+'0178 -CS. TAQUARAL'!H42+'0179 -CS. 31 DE MARCO'!H42+'0180-CS. SAO QUIRINO'!H42+'0181-CS. JOAQUIM EGIDIO'!H42+'0182- CS COSTA E SILVA'!H42+'0184-CARLOS GOMES'!H42+'0185-CS. BOA ESPERANCA'!H42+'0186- CRI'!H42</f>
        <v>0</v>
      </c>
      <c r="I42" s="5">
        <f>'066-CEVI'!I42+'069 - CAPS CRIAD'!I42+'074-CS. CENTRO'!I42+'0170-DISTRITO  LESTE'!I42+'0171-PS Centro'!I42+'0172- SAD LESTE'!I42+'0175-VISA LESTE'!I42+'0176-CS.ANTONIO COSTA-CONCEICAO'!I42+'0177-CS. SOUSAS'!I42+'0178 -CS. TAQUARAL'!I42+'0179 -CS. 31 DE MARCO'!I42+'0180-CS. SAO QUIRINO'!I42+'0181-CS. JOAQUIM EGIDIO'!I42+'0182- CS COSTA E SILVA'!I42+'0184-CARLOS GOMES'!I42+'0185-CS. BOA ESPERANCA'!I42+'0186- CRI'!I42</f>
        <v>0</v>
      </c>
      <c r="J42" s="5">
        <f>'066-CEVI'!J42+'069 - CAPS CRIAD'!J42+'074-CS. CENTRO'!J42+'0170-DISTRITO  LESTE'!J42+'0171-PS Centro'!J42+'0172- SAD LESTE'!J42+'0175-VISA LESTE'!J42+'0176-CS.ANTONIO COSTA-CONCEICAO'!J42+'0177-CS. SOUSAS'!J42+'0178 -CS. TAQUARAL'!J42+'0179 -CS. 31 DE MARCO'!J42+'0180-CS. SAO QUIRINO'!J42+'0181-CS. JOAQUIM EGIDIO'!J42+'0182- CS COSTA E SILVA'!J42+'0184-CARLOS GOMES'!J42+'0185-CS. BOA ESPERANCA'!J42+'0186- CRI'!J42</f>
        <v>0</v>
      </c>
      <c r="K42" s="5">
        <f>'066-CEVI'!K42+'069 - CAPS CRIAD'!K42+'074-CS. CENTRO'!K42+'0170-DISTRITO  LESTE'!K42+'0171-PS Centro'!K42+'0172- SAD LESTE'!K42+'0175-VISA LESTE'!K42+'0176-CS.ANTONIO COSTA-CONCEICAO'!K42+'0177-CS. SOUSAS'!K42+'0178 -CS. TAQUARAL'!K42+'0179 -CS. 31 DE MARCO'!K42+'0180-CS. SAO QUIRINO'!K42+'0181-CS. JOAQUIM EGIDIO'!K42+'0182- CS COSTA E SILVA'!K42+'0184-CARLOS GOMES'!K42+'0185-CS. BOA ESPERANCA'!K42+'0186- CRI'!K42</f>
        <v>2332.68</v>
      </c>
      <c r="L42" s="5">
        <f>'066-CEVI'!L42+'069 - CAPS CRIAD'!L42+'074-CS. CENTRO'!L42+'0170-DISTRITO  LESTE'!L42+'0171-PS Centro'!L42+'0172- SAD LESTE'!L42+'0175-VISA LESTE'!L42+'0176-CS.ANTONIO COSTA-CONCEICAO'!L42+'0177-CS. SOUSAS'!L42+'0178 -CS. TAQUARAL'!L42+'0179 -CS. 31 DE MARCO'!L42+'0180-CS. SAO QUIRINO'!L42+'0181-CS. JOAQUIM EGIDIO'!L42+'0182- CS COSTA E SILVA'!L42+'0184-CARLOS GOMES'!L42+'0185-CS. BOA ESPERANCA'!L42+'0186- CRI'!L42</f>
        <v>0</v>
      </c>
      <c r="M42" s="5">
        <f>'066-CEVI'!M42+'069 - CAPS CRIAD'!M42+'074-CS. CENTRO'!M42+'0170-DISTRITO  LESTE'!M42+'0171-PS Centro'!M42+'0172- SAD LESTE'!M42+'0175-VISA LESTE'!M42+'0176-CS.ANTONIO COSTA-CONCEICAO'!M42+'0177-CS. SOUSAS'!M42+'0178 -CS. TAQUARAL'!M42+'0179 -CS. 31 DE MARCO'!M42+'0180-CS. SAO QUIRINO'!M42+'0181-CS. JOAQUIM EGIDIO'!M42+'0182- CS COSTA E SILVA'!M42+'0184-CARLOS GOMES'!M42+'0185-CS. BOA ESPERANCA'!M42+'0186- CRI'!M42</f>
        <v>0</v>
      </c>
      <c r="N42" s="5">
        <f>'066-CEVI'!N42+'069 - CAPS CRIAD'!N42+'074-CS. CENTRO'!N42+'0170-DISTRITO  LESTE'!N42+'0171-PS Centro'!N42+'0172- SAD LESTE'!N42+'0175-VISA LESTE'!N42+'0176-CS.ANTONIO COSTA-CONCEICAO'!N42+'0177-CS. SOUSAS'!N42+'0178 -CS. TAQUARAL'!N42+'0179 -CS. 31 DE MARCO'!N42+'0180-CS. SAO QUIRINO'!N42+'0181-CS. JOAQUIM EGIDIO'!N42+'0182- CS COSTA E SILVA'!N42+'0184-CARLOS GOMES'!N42+'0185-CS. BOA ESPERANCA'!N42+'0186- CRI'!N42</f>
        <v>0</v>
      </c>
    </row>
    <row r="43" spans="2:14" ht="12.75">
      <c r="B43" s="4" t="s">
        <v>29</v>
      </c>
      <c r="C43" s="5">
        <f>'066-CEVI'!C43+'069 - CAPS CRIAD'!C43+'074-CS. CENTRO'!C43+'0170-DISTRITO  LESTE'!C43+'0171-PS Centro'!C43+'0172- SAD LESTE'!C43+'0175-VISA LESTE'!C43+'0176-CS.ANTONIO COSTA-CONCEICAO'!C43+'0177-CS. SOUSAS'!C43+'0178 -CS. TAQUARAL'!C43+'0179 -CS. 31 DE MARCO'!C43+'0180-CS. SAO QUIRINO'!C43+'0181-CS. JOAQUIM EGIDIO'!C43+'0182- CS COSTA E SILVA'!C43+'0184-CARLOS GOMES'!C43+'0185-CS. BOA ESPERANCA'!C43+'0186- CRI'!C43</f>
        <v>0</v>
      </c>
      <c r="D43" s="5">
        <f>'066-CEVI'!D43+'069 - CAPS CRIAD'!D43+'074-CS. CENTRO'!D43+'0170-DISTRITO  LESTE'!D43+'0171-PS Centro'!D43+'0172- SAD LESTE'!D43+'0175-VISA LESTE'!D43+'0176-CS.ANTONIO COSTA-CONCEICAO'!D43+'0177-CS. SOUSAS'!D43+'0178 -CS. TAQUARAL'!D43+'0179 -CS. 31 DE MARCO'!D43+'0180-CS. SAO QUIRINO'!D43+'0181-CS. JOAQUIM EGIDIO'!D43+'0182- CS COSTA E SILVA'!D43+'0184-CARLOS GOMES'!D43+'0185-CS. BOA ESPERANCA'!D43+'0186- CRI'!D43</f>
        <v>0</v>
      </c>
      <c r="E43" s="5">
        <f>'066-CEVI'!E43+'069 - CAPS CRIAD'!E43+'074-CS. CENTRO'!E43+'0170-DISTRITO  LESTE'!E43+'0171-PS Centro'!E43+'0172- SAD LESTE'!E43+'0175-VISA LESTE'!E43+'0176-CS.ANTONIO COSTA-CONCEICAO'!E43+'0177-CS. SOUSAS'!E43+'0178 -CS. TAQUARAL'!E43+'0179 -CS. 31 DE MARCO'!E43+'0180-CS. SAO QUIRINO'!E43+'0181-CS. JOAQUIM EGIDIO'!E43+'0182- CS COSTA E SILVA'!E43+'0184-CARLOS GOMES'!E43+'0185-CS. BOA ESPERANCA'!E43+'0186- CRI'!E43</f>
        <v>0</v>
      </c>
      <c r="F43" s="5">
        <f>'066-CEVI'!F43+'069 - CAPS CRIAD'!F43+'074-CS. CENTRO'!F43+'0170-DISTRITO  LESTE'!F43+'0171-PS Centro'!F43+'0172- SAD LESTE'!F43+'0175-VISA LESTE'!F43+'0176-CS.ANTONIO COSTA-CONCEICAO'!F43+'0177-CS. SOUSAS'!F43+'0178 -CS. TAQUARAL'!F43+'0179 -CS. 31 DE MARCO'!F43+'0180-CS. SAO QUIRINO'!F43+'0181-CS. JOAQUIM EGIDIO'!F43+'0182- CS COSTA E SILVA'!F43+'0184-CARLOS GOMES'!F43+'0185-CS. BOA ESPERANCA'!F43+'0186- CRI'!F43</f>
        <v>0</v>
      </c>
      <c r="G43" s="5">
        <f>'066-CEVI'!G43+'069 - CAPS CRIAD'!G43+'074-CS. CENTRO'!G43+'0170-DISTRITO  LESTE'!G43+'0171-PS Centro'!G43+'0172- SAD LESTE'!G43+'0175-VISA LESTE'!G43+'0176-CS.ANTONIO COSTA-CONCEICAO'!G43+'0177-CS. SOUSAS'!G43+'0178 -CS. TAQUARAL'!G43+'0179 -CS. 31 DE MARCO'!G43+'0180-CS. SAO QUIRINO'!G43+'0181-CS. JOAQUIM EGIDIO'!G43+'0182- CS COSTA E SILVA'!G43+'0184-CARLOS GOMES'!G43+'0185-CS. BOA ESPERANCA'!G43+'0186- CRI'!G43</f>
        <v>0</v>
      </c>
      <c r="H43" s="5">
        <f>'066-CEVI'!H43+'069 - CAPS CRIAD'!H43+'074-CS. CENTRO'!H43+'0170-DISTRITO  LESTE'!H43+'0171-PS Centro'!H43+'0172- SAD LESTE'!H43+'0175-VISA LESTE'!H43+'0176-CS.ANTONIO COSTA-CONCEICAO'!H43+'0177-CS. SOUSAS'!H43+'0178 -CS. TAQUARAL'!H43+'0179 -CS. 31 DE MARCO'!H43+'0180-CS. SAO QUIRINO'!H43+'0181-CS. JOAQUIM EGIDIO'!H43+'0182- CS COSTA E SILVA'!H43+'0184-CARLOS GOMES'!H43+'0185-CS. BOA ESPERANCA'!H43+'0186- CRI'!H43</f>
        <v>0</v>
      </c>
      <c r="I43" s="5">
        <f>'066-CEVI'!I43+'069 - CAPS CRIAD'!I43+'074-CS. CENTRO'!I43+'0170-DISTRITO  LESTE'!I43+'0171-PS Centro'!I43+'0172- SAD LESTE'!I43+'0175-VISA LESTE'!I43+'0176-CS.ANTONIO COSTA-CONCEICAO'!I43+'0177-CS. SOUSAS'!I43+'0178 -CS. TAQUARAL'!I43+'0179 -CS. 31 DE MARCO'!I43+'0180-CS. SAO QUIRINO'!I43+'0181-CS. JOAQUIM EGIDIO'!I43+'0182- CS COSTA E SILVA'!I43+'0184-CARLOS GOMES'!I43+'0185-CS. BOA ESPERANCA'!I43+'0186- CRI'!I43</f>
        <v>0</v>
      </c>
      <c r="J43" s="5">
        <f>'066-CEVI'!J43+'069 - CAPS CRIAD'!J43+'074-CS. CENTRO'!J43+'0170-DISTRITO  LESTE'!J43+'0171-PS Centro'!J43+'0172- SAD LESTE'!J43+'0175-VISA LESTE'!J43+'0176-CS.ANTONIO COSTA-CONCEICAO'!J43+'0177-CS. SOUSAS'!J43+'0178 -CS. TAQUARAL'!J43+'0179 -CS. 31 DE MARCO'!J43+'0180-CS. SAO QUIRINO'!J43+'0181-CS. JOAQUIM EGIDIO'!J43+'0182- CS COSTA E SILVA'!J43+'0184-CARLOS GOMES'!J43+'0185-CS. BOA ESPERANCA'!J43+'0186- CRI'!J43</f>
        <v>0</v>
      </c>
      <c r="K43" s="5">
        <f>'066-CEVI'!K43+'069 - CAPS CRIAD'!K43+'074-CS. CENTRO'!K43+'0170-DISTRITO  LESTE'!K43+'0171-PS Centro'!K43+'0172- SAD LESTE'!K43+'0175-VISA LESTE'!K43+'0176-CS.ANTONIO COSTA-CONCEICAO'!K43+'0177-CS. SOUSAS'!K43+'0178 -CS. TAQUARAL'!K43+'0179 -CS. 31 DE MARCO'!K43+'0180-CS. SAO QUIRINO'!K43+'0181-CS. JOAQUIM EGIDIO'!K43+'0182- CS COSTA E SILVA'!K43+'0184-CARLOS GOMES'!K43+'0185-CS. BOA ESPERANCA'!K43+'0186- CRI'!K43</f>
        <v>0</v>
      </c>
      <c r="L43" s="5">
        <f>'066-CEVI'!L43+'069 - CAPS CRIAD'!L43+'074-CS. CENTRO'!L43+'0170-DISTRITO  LESTE'!L43+'0171-PS Centro'!L43+'0172- SAD LESTE'!L43+'0175-VISA LESTE'!L43+'0176-CS.ANTONIO COSTA-CONCEICAO'!L43+'0177-CS. SOUSAS'!L43+'0178 -CS. TAQUARAL'!L43+'0179 -CS. 31 DE MARCO'!L43+'0180-CS. SAO QUIRINO'!L43+'0181-CS. JOAQUIM EGIDIO'!L43+'0182- CS COSTA E SILVA'!L43+'0184-CARLOS GOMES'!L43+'0185-CS. BOA ESPERANCA'!L43+'0186- CRI'!L43</f>
        <v>0</v>
      </c>
      <c r="M43" s="5">
        <f>'066-CEVI'!M43+'069 - CAPS CRIAD'!M43+'074-CS. CENTRO'!M43+'0170-DISTRITO  LESTE'!M43+'0171-PS Centro'!M43+'0172- SAD LESTE'!M43+'0175-VISA LESTE'!M43+'0176-CS.ANTONIO COSTA-CONCEICAO'!M43+'0177-CS. SOUSAS'!M43+'0178 -CS. TAQUARAL'!M43+'0179 -CS. 31 DE MARCO'!M43+'0180-CS. SAO QUIRINO'!M43+'0181-CS. JOAQUIM EGIDIO'!M43+'0182- CS COSTA E SILVA'!M43+'0184-CARLOS GOMES'!M43+'0185-CS. BOA ESPERANCA'!M43+'0186- CRI'!M43</f>
        <v>0</v>
      </c>
      <c r="N43" s="5">
        <f>'066-CEVI'!N43+'069 - CAPS CRIAD'!N43+'074-CS. CENTRO'!N43+'0170-DISTRITO  LESTE'!N43+'0171-PS Centro'!N43+'0172- SAD LESTE'!N43+'0175-VISA LESTE'!N43+'0176-CS.ANTONIO COSTA-CONCEICAO'!N43+'0177-CS. SOUSAS'!N43+'0178 -CS. TAQUARAL'!N43+'0179 -CS. 31 DE MARCO'!N43+'0180-CS. SAO QUIRINO'!N43+'0181-CS. JOAQUIM EGIDIO'!N43+'0182- CS COSTA E SILVA'!N43+'0184-CARLOS GOMES'!N43+'0185-CS. BOA ESPERANCA'!N43+'0186- CRI'!N43</f>
        <v>0</v>
      </c>
    </row>
    <row r="44" spans="2:14" ht="12.75">
      <c r="B44" s="4" t="s">
        <v>30</v>
      </c>
      <c r="C44" s="5">
        <f>'066-CEVI'!C44+'069 - CAPS CRIAD'!C44+'074-CS. CENTRO'!C44+'0170-DISTRITO  LESTE'!C44+'0171-PS Centro'!C44+'0172- SAD LESTE'!C44+'0175-VISA LESTE'!C44+'0176-CS.ANTONIO COSTA-CONCEICAO'!C44+'0177-CS. SOUSAS'!C44+'0178 -CS. TAQUARAL'!C44+'0179 -CS. 31 DE MARCO'!C44+'0180-CS. SAO QUIRINO'!C44+'0181-CS. JOAQUIM EGIDIO'!C44+'0182- CS COSTA E SILVA'!C44+'0184-CARLOS GOMES'!C44+'0185-CS. BOA ESPERANCA'!C44+'0186- CRI'!C44</f>
        <v>23035.010000000002</v>
      </c>
      <c r="D44" s="5">
        <f>'066-CEVI'!D44+'069 - CAPS CRIAD'!D44+'074-CS. CENTRO'!D44+'0170-DISTRITO  LESTE'!D44+'0171-PS Centro'!D44+'0172- SAD LESTE'!D44+'0175-VISA LESTE'!D44+'0176-CS.ANTONIO COSTA-CONCEICAO'!D44+'0177-CS. SOUSAS'!D44+'0178 -CS. TAQUARAL'!D44+'0179 -CS. 31 DE MARCO'!D44+'0180-CS. SAO QUIRINO'!D44+'0181-CS. JOAQUIM EGIDIO'!D44+'0182- CS COSTA E SILVA'!D44+'0184-CARLOS GOMES'!D44+'0185-CS. BOA ESPERANCA'!D44+'0186- CRI'!D44</f>
        <v>26252.39</v>
      </c>
      <c r="E44" s="5">
        <f>'066-CEVI'!E44+'069 - CAPS CRIAD'!E44+'074-CS. CENTRO'!E44+'0170-DISTRITO  LESTE'!E44+'0171-PS Centro'!E44+'0172- SAD LESTE'!E44+'0175-VISA LESTE'!E44+'0176-CS.ANTONIO COSTA-CONCEICAO'!E44+'0177-CS. SOUSAS'!E44+'0178 -CS. TAQUARAL'!E44+'0179 -CS. 31 DE MARCO'!E44+'0180-CS. SAO QUIRINO'!E44+'0181-CS. JOAQUIM EGIDIO'!E44+'0182- CS COSTA E SILVA'!E44+'0184-CARLOS GOMES'!E44+'0185-CS. BOA ESPERANCA'!E44+'0186- CRI'!E44</f>
        <v>20764.18</v>
      </c>
      <c r="F44" s="5">
        <f>'066-CEVI'!F44+'069 - CAPS CRIAD'!F44+'074-CS. CENTRO'!F44+'0170-DISTRITO  LESTE'!F44+'0171-PS Centro'!F44+'0172- SAD LESTE'!F44+'0175-VISA LESTE'!F44+'0176-CS.ANTONIO COSTA-CONCEICAO'!F44+'0177-CS. SOUSAS'!F44+'0178 -CS. TAQUARAL'!F44+'0179 -CS. 31 DE MARCO'!F44+'0180-CS. SAO QUIRINO'!F44+'0181-CS. JOAQUIM EGIDIO'!F44+'0182- CS COSTA E SILVA'!F44+'0184-CARLOS GOMES'!F44+'0185-CS. BOA ESPERANCA'!F44+'0186- CRI'!F44</f>
        <v>23232.66</v>
      </c>
      <c r="G44" s="5">
        <f>'066-CEVI'!G44+'069 - CAPS CRIAD'!G44+'074-CS. CENTRO'!G44+'0170-DISTRITO  LESTE'!G44+'0171-PS Centro'!G44+'0172- SAD LESTE'!G44+'0175-VISA LESTE'!G44+'0176-CS.ANTONIO COSTA-CONCEICAO'!G44+'0177-CS. SOUSAS'!G44+'0178 -CS. TAQUARAL'!G44+'0179 -CS. 31 DE MARCO'!G44+'0180-CS. SAO QUIRINO'!G44+'0181-CS. JOAQUIM EGIDIO'!G44+'0182- CS COSTA E SILVA'!G44+'0184-CARLOS GOMES'!G44+'0185-CS. BOA ESPERANCA'!G44+'0186- CRI'!G44</f>
        <v>21184.23</v>
      </c>
      <c r="H44" s="5">
        <f>'066-CEVI'!H44+'069 - CAPS CRIAD'!H44+'074-CS. CENTRO'!H44+'0170-DISTRITO  LESTE'!H44+'0171-PS Centro'!H44+'0172- SAD LESTE'!H44+'0175-VISA LESTE'!H44+'0176-CS.ANTONIO COSTA-CONCEICAO'!H44+'0177-CS. SOUSAS'!H44+'0178 -CS. TAQUARAL'!H44+'0179 -CS. 31 DE MARCO'!H44+'0180-CS. SAO QUIRINO'!H44+'0181-CS. JOAQUIM EGIDIO'!H44+'0182- CS COSTA E SILVA'!H44+'0184-CARLOS GOMES'!H44+'0185-CS. BOA ESPERANCA'!H44+'0186- CRI'!H44</f>
        <v>20234.13</v>
      </c>
      <c r="I44" s="5">
        <f>'066-CEVI'!I44+'069 - CAPS CRIAD'!I44+'074-CS. CENTRO'!I44+'0170-DISTRITO  LESTE'!I44+'0171-PS Centro'!I44+'0172- SAD LESTE'!I44+'0175-VISA LESTE'!I44+'0176-CS.ANTONIO COSTA-CONCEICAO'!I44+'0177-CS. SOUSAS'!I44+'0178 -CS. TAQUARAL'!I44+'0179 -CS. 31 DE MARCO'!I44+'0180-CS. SAO QUIRINO'!I44+'0181-CS. JOAQUIM EGIDIO'!I44+'0182- CS COSTA E SILVA'!I44+'0184-CARLOS GOMES'!I44+'0185-CS. BOA ESPERANCA'!I44+'0186- CRI'!I44</f>
        <v>20116.03</v>
      </c>
      <c r="J44" s="5">
        <f>'066-CEVI'!J44+'069 - CAPS CRIAD'!J44+'074-CS. CENTRO'!J44+'0170-DISTRITO  LESTE'!J44+'0171-PS Centro'!J44+'0172- SAD LESTE'!J44+'0175-VISA LESTE'!J44+'0176-CS.ANTONIO COSTA-CONCEICAO'!J44+'0177-CS. SOUSAS'!J44+'0178 -CS. TAQUARAL'!J44+'0179 -CS. 31 DE MARCO'!J44+'0180-CS. SAO QUIRINO'!J44+'0181-CS. JOAQUIM EGIDIO'!J44+'0182- CS COSTA E SILVA'!J44+'0184-CARLOS GOMES'!J44+'0185-CS. BOA ESPERANCA'!J44+'0186- CRI'!J44</f>
        <v>20138.27</v>
      </c>
      <c r="K44" s="5">
        <f>'066-CEVI'!K44+'069 - CAPS CRIAD'!K44+'074-CS. CENTRO'!K44+'0170-DISTRITO  LESTE'!K44+'0171-PS Centro'!K44+'0172- SAD LESTE'!K44+'0175-VISA LESTE'!K44+'0176-CS.ANTONIO COSTA-CONCEICAO'!K44+'0177-CS. SOUSAS'!K44+'0178 -CS. TAQUARAL'!K44+'0179 -CS. 31 DE MARCO'!K44+'0180-CS. SAO QUIRINO'!K44+'0181-CS. JOAQUIM EGIDIO'!K44+'0182- CS COSTA E SILVA'!K44+'0184-CARLOS GOMES'!K44+'0185-CS. BOA ESPERANCA'!K44+'0186- CRI'!K44</f>
        <v>20825.679999999997</v>
      </c>
      <c r="L44" s="5">
        <f>'066-CEVI'!L44+'069 - CAPS CRIAD'!L44+'074-CS. CENTRO'!L44+'0170-DISTRITO  LESTE'!L44+'0171-PS Centro'!L44+'0172- SAD LESTE'!L44+'0175-VISA LESTE'!L44+'0176-CS.ANTONIO COSTA-CONCEICAO'!L44+'0177-CS. SOUSAS'!L44+'0178 -CS. TAQUARAL'!L44+'0179 -CS. 31 DE MARCO'!L44+'0180-CS. SAO QUIRINO'!L44+'0181-CS. JOAQUIM EGIDIO'!L44+'0182- CS COSTA E SILVA'!L44+'0184-CARLOS GOMES'!L44+'0185-CS. BOA ESPERANCA'!L44+'0186- CRI'!L44</f>
        <v>20318.96</v>
      </c>
      <c r="M44" s="5">
        <f>'066-CEVI'!M44+'069 - CAPS CRIAD'!M44+'074-CS. CENTRO'!M44+'0170-DISTRITO  LESTE'!M44+'0171-PS Centro'!M44+'0172- SAD LESTE'!M44+'0175-VISA LESTE'!M44+'0176-CS.ANTONIO COSTA-CONCEICAO'!M44+'0177-CS. SOUSAS'!M44+'0178 -CS. TAQUARAL'!M44+'0179 -CS. 31 DE MARCO'!M44+'0180-CS. SAO QUIRINO'!M44+'0181-CS. JOAQUIM EGIDIO'!M44+'0182- CS COSTA E SILVA'!M44+'0184-CARLOS GOMES'!M44+'0185-CS. BOA ESPERANCA'!M44+'0186- CRI'!M44</f>
        <v>18859.500000000004</v>
      </c>
      <c r="N44" s="5">
        <f>'066-CEVI'!N44+'069 - CAPS CRIAD'!N44+'074-CS. CENTRO'!N44+'0170-DISTRITO  LESTE'!N44+'0171-PS Centro'!N44+'0172- SAD LESTE'!N44+'0175-VISA LESTE'!N44+'0176-CS.ANTONIO COSTA-CONCEICAO'!N44+'0177-CS. SOUSAS'!N44+'0178 -CS. TAQUARAL'!N44+'0179 -CS. 31 DE MARCO'!N44+'0180-CS. SAO QUIRINO'!N44+'0181-CS. JOAQUIM EGIDIO'!N44+'0182- CS COSTA E SILVA'!N44+'0184-CARLOS GOMES'!N44+'0185-CS. BOA ESPERANCA'!N44+'0186- CRI'!N44</f>
        <v>20531.46</v>
      </c>
    </row>
    <row r="45" spans="2:14" ht="12.75">
      <c r="B45" s="4" t="s">
        <v>62</v>
      </c>
      <c r="C45" s="5">
        <f>'066-CEVI'!C45+'069 - CAPS CRIAD'!C45+'074-CS. CENTRO'!C45+'0170-DISTRITO  LESTE'!C45+'0171-PS Centro'!C45+'0172- SAD LESTE'!C45+'0175-VISA LESTE'!C45+'0176-CS.ANTONIO COSTA-CONCEICAO'!C45+'0177-CS. SOUSAS'!C45+'0178 -CS. TAQUARAL'!C45+'0179 -CS. 31 DE MARCO'!C45+'0180-CS. SAO QUIRINO'!C45+'0181-CS. JOAQUIM EGIDIO'!C45+'0182- CS COSTA E SILVA'!C45+'0184-CARLOS GOMES'!C45+'0185-CS. BOA ESPERANCA'!C45+'0186- CRI'!C45</f>
        <v>0</v>
      </c>
      <c r="D45" s="5">
        <f>'066-CEVI'!D45+'069 - CAPS CRIAD'!D45+'074-CS. CENTRO'!D45+'0170-DISTRITO  LESTE'!D45+'0171-PS Centro'!D45+'0172- SAD LESTE'!D45+'0175-VISA LESTE'!D45+'0176-CS.ANTONIO COSTA-CONCEICAO'!D45+'0177-CS. SOUSAS'!D45+'0178 -CS. TAQUARAL'!D45+'0179 -CS. 31 DE MARCO'!D45+'0180-CS. SAO QUIRINO'!D45+'0181-CS. JOAQUIM EGIDIO'!D45+'0182- CS COSTA E SILVA'!D45+'0184-CARLOS GOMES'!D45+'0185-CS. BOA ESPERANCA'!D45+'0186- CRI'!D45</f>
        <v>0</v>
      </c>
      <c r="E45" s="5">
        <f>'066-CEVI'!E45+'069 - CAPS CRIAD'!E45+'074-CS. CENTRO'!E45+'0170-DISTRITO  LESTE'!E45+'0171-PS Centro'!E45+'0172- SAD LESTE'!E45+'0175-VISA LESTE'!E45+'0176-CS.ANTONIO COSTA-CONCEICAO'!E45+'0177-CS. SOUSAS'!E45+'0178 -CS. TAQUARAL'!E45+'0179 -CS. 31 DE MARCO'!E45+'0180-CS. SAO QUIRINO'!E45+'0181-CS. JOAQUIM EGIDIO'!E45+'0182- CS COSTA E SILVA'!E45+'0184-CARLOS GOMES'!E45+'0185-CS. BOA ESPERANCA'!E45+'0186- CRI'!E45</f>
        <v>0</v>
      </c>
      <c r="F45" s="5">
        <f>'066-CEVI'!F45+'069 - CAPS CRIAD'!F45+'074-CS. CENTRO'!F45+'0170-DISTRITO  LESTE'!F45+'0171-PS Centro'!F45+'0172- SAD LESTE'!F45+'0175-VISA LESTE'!F45+'0176-CS.ANTONIO COSTA-CONCEICAO'!F45+'0177-CS. SOUSAS'!F45+'0178 -CS. TAQUARAL'!F45+'0179 -CS. 31 DE MARCO'!F45+'0180-CS. SAO QUIRINO'!F45+'0181-CS. JOAQUIM EGIDIO'!F45+'0182- CS COSTA E SILVA'!F45+'0184-CARLOS GOMES'!F45+'0185-CS. BOA ESPERANCA'!F45+'0186- CRI'!F45</f>
        <v>0</v>
      </c>
      <c r="G45" s="5">
        <f>'066-CEVI'!G45+'069 - CAPS CRIAD'!G45+'074-CS. CENTRO'!G45+'0170-DISTRITO  LESTE'!G45+'0171-PS Centro'!G45+'0172- SAD LESTE'!G45+'0175-VISA LESTE'!G45+'0176-CS.ANTONIO COSTA-CONCEICAO'!G45+'0177-CS. SOUSAS'!G45+'0178 -CS. TAQUARAL'!G45+'0179 -CS. 31 DE MARCO'!G45+'0180-CS. SAO QUIRINO'!G45+'0181-CS. JOAQUIM EGIDIO'!G45+'0182- CS COSTA E SILVA'!G45+'0184-CARLOS GOMES'!G45+'0185-CS. BOA ESPERANCA'!G45+'0186- CRI'!G45</f>
        <v>0</v>
      </c>
      <c r="H45" s="5">
        <f>'066-CEVI'!H45+'069 - CAPS CRIAD'!H45+'074-CS. CENTRO'!H45+'0170-DISTRITO  LESTE'!H45+'0171-PS Centro'!H45+'0172- SAD LESTE'!H45+'0175-VISA LESTE'!H45+'0176-CS.ANTONIO COSTA-CONCEICAO'!H45+'0177-CS. SOUSAS'!H45+'0178 -CS. TAQUARAL'!H45+'0179 -CS. 31 DE MARCO'!H45+'0180-CS. SAO QUIRINO'!H45+'0181-CS. JOAQUIM EGIDIO'!H45+'0182- CS COSTA E SILVA'!H45+'0184-CARLOS GOMES'!H45+'0185-CS. BOA ESPERANCA'!H45+'0186- CRI'!H45</f>
        <v>0</v>
      </c>
      <c r="I45" s="5">
        <f>'066-CEVI'!I45+'069 - CAPS CRIAD'!I45+'074-CS. CENTRO'!I45+'0170-DISTRITO  LESTE'!I45+'0171-PS Centro'!I45+'0172- SAD LESTE'!I45+'0175-VISA LESTE'!I45+'0176-CS.ANTONIO COSTA-CONCEICAO'!I45+'0177-CS. SOUSAS'!I45+'0178 -CS. TAQUARAL'!I45+'0179 -CS. 31 DE MARCO'!I45+'0180-CS. SAO QUIRINO'!I45+'0181-CS. JOAQUIM EGIDIO'!I45+'0182- CS COSTA E SILVA'!I45+'0184-CARLOS GOMES'!I45+'0185-CS. BOA ESPERANCA'!I45+'0186- CRI'!I45</f>
        <v>0</v>
      </c>
      <c r="J45" s="5">
        <f>'066-CEVI'!J45+'069 - CAPS CRIAD'!J45+'074-CS. CENTRO'!J45+'0170-DISTRITO  LESTE'!J45+'0171-PS Centro'!J45+'0172- SAD LESTE'!J45+'0175-VISA LESTE'!J45+'0176-CS.ANTONIO COSTA-CONCEICAO'!J45+'0177-CS. SOUSAS'!J45+'0178 -CS. TAQUARAL'!J45+'0179 -CS. 31 DE MARCO'!J45+'0180-CS. SAO QUIRINO'!J45+'0181-CS. JOAQUIM EGIDIO'!J45+'0182- CS COSTA E SILVA'!J45+'0184-CARLOS GOMES'!J45+'0185-CS. BOA ESPERANCA'!J45+'0186- CRI'!J45</f>
        <v>0</v>
      </c>
      <c r="K45" s="5">
        <f>'066-CEVI'!K45+'069 - CAPS CRIAD'!K45+'074-CS. CENTRO'!K45+'0170-DISTRITO  LESTE'!K45+'0171-PS Centro'!K45+'0172- SAD LESTE'!K45+'0175-VISA LESTE'!K45+'0176-CS.ANTONIO COSTA-CONCEICAO'!K45+'0177-CS. SOUSAS'!K45+'0178 -CS. TAQUARAL'!K45+'0179 -CS. 31 DE MARCO'!K45+'0180-CS. SAO QUIRINO'!K45+'0181-CS. JOAQUIM EGIDIO'!K45+'0182- CS COSTA E SILVA'!K45+'0184-CARLOS GOMES'!K45+'0185-CS. BOA ESPERANCA'!K45+'0186- CRI'!K45</f>
        <v>0</v>
      </c>
      <c r="L45" s="5">
        <f>'066-CEVI'!L45+'069 - CAPS CRIAD'!L45+'074-CS. CENTRO'!L45+'0170-DISTRITO  LESTE'!L45+'0171-PS Centro'!L45+'0172- SAD LESTE'!L45+'0175-VISA LESTE'!L45+'0176-CS.ANTONIO COSTA-CONCEICAO'!L45+'0177-CS. SOUSAS'!L45+'0178 -CS. TAQUARAL'!L45+'0179 -CS. 31 DE MARCO'!L45+'0180-CS. SAO QUIRINO'!L45+'0181-CS. JOAQUIM EGIDIO'!L45+'0182- CS COSTA E SILVA'!L45+'0184-CARLOS GOMES'!L45+'0185-CS. BOA ESPERANCA'!L45+'0186- CRI'!L45</f>
        <v>0</v>
      </c>
      <c r="M45" s="5">
        <f>'066-CEVI'!M45+'069 - CAPS CRIAD'!M45+'074-CS. CENTRO'!M45+'0170-DISTRITO  LESTE'!M45+'0171-PS Centro'!M45+'0172- SAD LESTE'!M45+'0175-VISA LESTE'!M45+'0176-CS.ANTONIO COSTA-CONCEICAO'!M45+'0177-CS. SOUSAS'!M45+'0178 -CS. TAQUARAL'!M45+'0179 -CS. 31 DE MARCO'!M45+'0180-CS. SAO QUIRINO'!M45+'0181-CS. JOAQUIM EGIDIO'!M45+'0182- CS COSTA E SILVA'!M45+'0184-CARLOS GOMES'!M45+'0185-CS. BOA ESPERANCA'!M45+'0186- CRI'!M45</f>
        <v>0</v>
      </c>
      <c r="N45" s="5">
        <f>'066-CEVI'!N45+'069 - CAPS CRIAD'!N45+'074-CS. CENTRO'!N45+'0170-DISTRITO  LESTE'!N45+'0171-PS Centro'!N45+'0172- SAD LESTE'!N45+'0175-VISA LESTE'!N45+'0176-CS.ANTONIO COSTA-CONCEICAO'!N45+'0177-CS. SOUSAS'!N45+'0178 -CS. TAQUARAL'!N45+'0179 -CS. 31 DE MARCO'!N45+'0180-CS. SAO QUIRINO'!N45+'0181-CS. JOAQUIM EGIDIO'!N45+'0182- CS COSTA E SILVA'!N45+'0184-CARLOS GOMES'!N45+'0185-CS. BOA ESPERANCA'!N45+'0186- CRI'!N45</f>
        <v>0</v>
      </c>
    </row>
    <row r="46" spans="2:14" ht="12.75">
      <c r="B46" s="4" t="s">
        <v>31</v>
      </c>
      <c r="C46" s="5">
        <f>'066-CEVI'!C46+'069 - CAPS CRIAD'!C46+'074-CS. CENTRO'!C46+'0170-DISTRITO  LESTE'!C46+'0171-PS Centro'!C46+'0172- SAD LESTE'!C46+'0175-VISA LESTE'!C46+'0176-CS.ANTONIO COSTA-CONCEICAO'!C46+'0177-CS. SOUSAS'!C46+'0178 -CS. TAQUARAL'!C46+'0179 -CS. 31 DE MARCO'!C46+'0180-CS. SAO QUIRINO'!C46+'0181-CS. JOAQUIM EGIDIO'!C46+'0182- CS COSTA E SILVA'!C46+'0184-CARLOS GOMES'!C46+'0185-CS. BOA ESPERANCA'!C46+'0186- CRI'!C46</f>
        <v>0</v>
      </c>
      <c r="D46" s="5">
        <f>'066-CEVI'!D46+'069 - CAPS CRIAD'!D46+'074-CS. CENTRO'!D46+'0170-DISTRITO  LESTE'!D46+'0171-PS Centro'!D46+'0172- SAD LESTE'!D46+'0175-VISA LESTE'!D46+'0176-CS.ANTONIO COSTA-CONCEICAO'!D46+'0177-CS. SOUSAS'!D46+'0178 -CS. TAQUARAL'!D46+'0179 -CS. 31 DE MARCO'!D46+'0180-CS. SAO QUIRINO'!D46+'0181-CS. JOAQUIM EGIDIO'!D46+'0182- CS COSTA E SILVA'!D46+'0184-CARLOS GOMES'!D46+'0185-CS. BOA ESPERANCA'!D46+'0186- CRI'!D46</f>
        <v>0</v>
      </c>
      <c r="E46" s="5">
        <f>'066-CEVI'!E46+'069 - CAPS CRIAD'!E46+'074-CS. CENTRO'!E46+'0170-DISTRITO  LESTE'!E46+'0171-PS Centro'!E46+'0172- SAD LESTE'!E46+'0175-VISA LESTE'!E46+'0176-CS.ANTONIO COSTA-CONCEICAO'!E46+'0177-CS. SOUSAS'!E46+'0178 -CS. TAQUARAL'!E46+'0179 -CS. 31 DE MARCO'!E46+'0180-CS. SAO QUIRINO'!E46+'0181-CS. JOAQUIM EGIDIO'!E46+'0182- CS COSTA E SILVA'!E46+'0184-CARLOS GOMES'!E46+'0185-CS. BOA ESPERANCA'!E46+'0186- CRI'!E46</f>
        <v>0</v>
      </c>
      <c r="F46" s="5">
        <f>'066-CEVI'!F46+'069 - CAPS CRIAD'!F46+'074-CS. CENTRO'!F46+'0170-DISTRITO  LESTE'!F46+'0171-PS Centro'!F46+'0172- SAD LESTE'!F46+'0175-VISA LESTE'!F46+'0176-CS.ANTONIO COSTA-CONCEICAO'!F46+'0177-CS. SOUSAS'!F46+'0178 -CS. TAQUARAL'!F46+'0179 -CS. 31 DE MARCO'!F46+'0180-CS. SAO QUIRINO'!F46+'0181-CS. JOAQUIM EGIDIO'!F46+'0182- CS COSTA E SILVA'!F46+'0184-CARLOS GOMES'!F46+'0185-CS. BOA ESPERANCA'!F46+'0186- CRI'!F46</f>
        <v>0</v>
      </c>
      <c r="G46" s="5">
        <f>'066-CEVI'!G46+'069 - CAPS CRIAD'!G46+'074-CS. CENTRO'!G46+'0170-DISTRITO  LESTE'!G46+'0171-PS Centro'!G46+'0172- SAD LESTE'!G46+'0175-VISA LESTE'!G46+'0176-CS.ANTONIO COSTA-CONCEICAO'!G46+'0177-CS. SOUSAS'!G46+'0178 -CS. TAQUARAL'!G46+'0179 -CS. 31 DE MARCO'!G46+'0180-CS. SAO QUIRINO'!G46+'0181-CS. JOAQUIM EGIDIO'!G46+'0182- CS COSTA E SILVA'!G46+'0184-CARLOS GOMES'!G46+'0185-CS. BOA ESPERANCA'!G46+'0186- CRI'!G46</f>
        <v>0</v>
      </c>
      <c r="H46" s="5">
        <f>'066-CEVI'!H46+'069 - CAPS CRIAD'!H46+'074-CS. CENTRO'!H46+'0170-DISTRITO  LESTE'!H46+'0171-PS Centro'!H46+'0172- SAD LESTE'!H46+'0175-VISA LESTE'!H46+'0176-CS.ANTONIO COSTA-CONCEICAO'!H46+'0177-CS. SOUSAS'!H46+'0178 -CS. TAQUARAL'!H46+'0179 -CS. 31 DE MARCO'!H46+'0180-CS. SAO QUIRINO'!H46+'0181-CS. JOAQUIM EGIDIO'!H46+'0182- CS COSTA E SILVA'!H46+'0184-CARLOS GOMES'!H46+'0185-CS. BOA ESPERANCA'!H46+'0186- CRI'!H46</f>
        <v>0</v>
      </c>
      <c r="I46" s="5">
        <f>'066-CEVI'!I46+'069 - CAPS CRIAD'!I46+'074-CS. CENTRO'!I46+'0170-DISTRITO  LESTE'!I46+'0171-PS Centro'!I46+'0172- SAD LESTE'!I46+'0175-VISA LESTE'!I46+'0176-CS.ANTONIO COSTA-CONCEICAO'!I46+'0177-CS. SOUSAS'!I46+'0178 -CS. TAQUARAL'!I46+'0179 -CS. 31 DE MARCO'!I46+'0180-CS. SAO QUIRINO'!I46+'0181-CS. JOAQUIM EGIDIO'!I46+'0182- CS COSTA E SILVA'!I46+'0184-CARLOS GOMES'!I46+'0185-CS. BOA ESPERANCA'!I46+'0186- CRI'!I46</f>
        <v>0</v>
      </c>
      <c r="J46" s="5">
        <f>'066-CEVI'!J46+'069 - CAPS CRIAD'!J46+'074-CS. CENTRO'!J46+'0170-DISTRITO  LESTE'!J46+'0171-PS Centro'!J46+'0172- SAD LESTE'!J46+'0175-VISA LESTE'!J46+'0176-CS.ANTONIO COSTA-CONCEICAO'!J46+'0177-CS. SOUSAS'!J46+'0178 -CS. TAQUARAL'!J46+'0179 -CS. 31 DE MARCO'!J46+'0180-CS. SAO QUIRINO'!J46+'0181-CS. JOAQUIM EGIDIO'!J46+'0182- CS COSTA E SILVA'!J46+'0184-CARLOS GOMES'!J46+'0185-CS. BOA ESPERANCA'!J46+'0186- CRI'!J46</f>
        <v>0</v>
      </c>
      <c r="K46" s="5">
        <f>'066-CEVI'!K46+'069 - CAPS CRIAD'!K46+'074-CS. CENTRO'!K46+'0170-DISTRITO  LESTE'!K46+'0171-PS Centro'!K46+'0172- SAD LESTE'!K46+'0175-VISA LESTE'!K46+'0176-CS.ANTONIO COSTA-CONCEICAO'!K46+'0177-CS. SOUSAS'!K46+'0178 -CS. TAQUARAL'!K46+'0179 -CS. 31 DE MARCO'!K46+'0180-CS. SAO QUIRINO'!K46+'0181-CS. JOAQUIM EGIDIO'!K46+'0182- CS COSTA E SILVA'!K46+'0184-CARLOS GOMES'!K46+'0185-CS. BOA ESPERANCA'!K46+'0186- CRI'!K46</f>
        <v>0</v>
      </c>
      <c r="L46" s="5">
        <f>'066-CEVI'!L46+'069 - CAPS CRIAD'!L46+'074-CS. CENTRO'!L46+'0170-DISTRITO  LESTE'!L46+'0171-PS Centro'!L46+'0172- SAD LESTE'!L46+'0175-VISA LESTE'!L46+'0176-CS.ANTONIO COSTA-CONCEICAO'!L46+'0177-CS. SOUSAS'!L46+'0178 -CS. TAQUARAL'!L46+'0179 -CS. 31 DE MARCO'!L46+'0180-CS. SAO QUIRINO'!L46+'0181-CS. JOAQUIM EGIDIO'!L46+'0182- CS COSTA E SILVA'!L46+'0184-CARLOS GOMES'!L46+'0185-CS. BOA ESPERANCA'!L46+'0186- CRI'!L46</f>
        <v>0</v>
      </c>
      <c r="M46" s="5">
        <f>'066-CEVI'!M46+'069 - CAPS CRIAD'!M46+'074-CS. CENTRO'!M46+'0170-DISTRITO  LESTE'!M46+'0171-PS Centro'!M46+'0172- SAD LESTE'!M46+'0175-VISA LESTE'!M46+'0176-CS.ANTONIO COSTA-CONCEICAO'!M46+'0177-CS. SOUSAS'!M46+'0178 -CS. TAQUARAL'!M46+'0179 -CS. 31 DE MARCO'!M46+'0180-CS. SAO QUIRINO'!M46+'0181-CS. JOAQUIM EGIDIO'!M46+'0182- CS COSTA E SILVA'!M46+'0184-CARLOS GOMES'!M46+'0185-CS. BOA ESPERANCA'!M46+'0186- CRI'!M46</f>
        <v>0</v>
      </c>
      <c r="N46" s="5">
        <f>'066-CEVI'!N46+'069 - CAPS CRIAD'!N46+'074-CS. CENTRO'!N46+'0170-DISTRITO  LESTE'!N46+'0171-PS Centro'!N46+'0172- SAD LESTE'!N46+'0175-VISA LESTE'!N46+'0176-CS.ANTONIO COSTA-CONCEICAO'!N46+'0177-CS. SOUSAS'!N46+'0178 -CS. TAQUARAL'!N46+'0179 -CS. 31 DE MARCO'!N46+'0180-CS. SAO QUIRINO'!N46+'0181-CS. JOAQUIM EGIDIO'!N46+'0182- CS COSTA E SILVA'!N46+'0184-CARLOS GOMES'!N46+'0185-CS. BOA ESPERANCA'!N46+'0186- CRI'!N46</f>
        <v>0</v>
      </c>
    </row>
    <row r="47" spans="2:14" ht="12.75">
      <c r="B47" s="4" t="s">
        <v>34</v>
      </c>
      <c r="C47" s="5">
        <f>'066-CEVI'!C47+'069 - CAPS CRIAD'!C47+'074-CS. CENTRO'!C47+'0170-DISTRITO  LESTE'!C47+'0171-PS Centro'!C47+'0172- SAD LESTE'!C47+'0175-VISA LESTE'!C47+'0176-CS.ANTONIO COSTA-CONCEICAO'!C47+'0177-CS. SOUSAS'!C47+'0178 -CS. TAQUARAL'!C47+'0179 -CS. 31 DE MARCO'!C47+'0180-CS. SAO QUIRINO'!C47+'0181-CS. JOAQUIM EGIDIO'!C47+'0182- CS COSTA E SILVA'!C47+'0184-CARLOS GOMES'!C47+'0185-CS. BOA ESPERANCA'!C47+'0186- CRI'!C47</f>
        <v>620</v>
      </c>
      <c r="D47" s="5">
        <f>'066-CEVI'!D47+'069 - CAPS CRIAD'!D47+'074-CS. CENTRO'!D47+'0170-DISTRITO  LESTE'!D47+'0171-PS Centro'!D47+'0172- SAD LESTE'!D47+'0175-VISA LESTE'!D47+'0176-CS.ANTONIO COSTA-CONCEICAO'!D47+'0177-CS. SOUSAS'!D47+'0178 -CS. TAQUARAL'!D47+'0179 -CS. 31 DE MARCO'!D47+'0180-CS. SAO QUIRINO'!D47+'0181-CS. JOAQUIM EGIDIO'!D47+'0182- CS COSTA E SILVA'!D47+'0184-CARLOS GOMES'!D47+'0185-CS. BOA ESPERANCA'!D47+'0186- CRI'!D47</f>
        <v>0</v>
      </c>
      <c r="E47" s="5">
        <f>'066-CEVI'!E47+'069 - CAPS CRIAD'!E47+'074-CS. CENTRO'!E47+'0170-DISTRITO  LESTE'!E47+'0171-PS Centro'!E47+'0172- SAD LESTE'!E47+'0175-VISA LESTE'!E47+'0176-CS.ANTONIO COSTA-CONCEICAO'!E47+'0177-CS. SOUSAS'!E47+'0178 -CS. TAQUARAL'!E47+'0179 -CS. 31 DE MARCO'!E47+'0180-CS. SAO QUIRINO'!E47+'0181-CS. JOAQUIM EGIDIO'!E47+'0182- CS COSTA E SILVA'!E47+'0184-CARLOS GOMES'!E47+'0185-CS. BOA ESPERANCA'!E47+'0186- CRI'!E47</f>
        <v>0</v>
      </c>
      <c r="F47" s="5">
        <f>'066-CEVI'!F47+'069 - CAPS CRIAD'!F47+'074-CS. CENTRO'!F47+'0170-DISTRITO  LESTE'!F47+'0171-PS Centro'!F47+'0172- SAD LESTE'!F47+'0175-VISA LESTE'!F47+'0176-CS.ANTONIO COSTA-CONCEICAO'!F47+'0177-CS. SOUSAS'!F47+'0178 -CS. TAQUARAL'!F47+'0179 -CS. 31 DE MARCO'!F47+'0180-CS. SAO QUIRINO'!F47+'0181-CS. JOAQUIM EGIDIO'!F47+'0182- CS COSTA E SILVA'!F47+'0184-CARLOS GOMES'!F47+'0185-CS. BOA ESPERANCA'!F47+'0186- CRI'!F47</f>
        <v>0</v>
      </c>
      <c r="G47" s="5">
        <f>'066-CEVI'!G47+'069 - CAPS CRIAD'!G47+'074-CS. CENTRO'!G47+'0170-DISTRITO  LESTE'!G47+'0171-PS Centro'!G47+'0172- SAD LESTE'!G47+'0175-VISA LESTE'!G47+'0176-CS.ANTONIO COSTA-CONCEICAO'!G47+'0177-CS. SOUSAS'!G47+'0178 -CS. TAQUARAL'!G47+'0179 -CS. 31 DE MARCO'!G47+'0180-CS. SAO QUIRINO'!G47+'0181-CS. JOAQUIM EGIDIO'!G47+'0182- CS COSTA E SILVA'!G47+'0184-CARLOS GOMES'!G47+'0185-CS. BOA ESPERANCA'!G47+'0186- CRI'!G47</f>
        <v>0</v>
      </c>
      <c r="H47" s="5">
        <f>'066-CEVI'!H47+'069 - CAPS CRIAD'!H47+'074-CS. CENTRO'!H47+'0170-DISTRITO  LESTE'!H47+'0171-PS Centro'!H47+'0172- SAD LESTE'!H47+'0175-VISA LESTE'!H47+'0176-CS.ANTONIO COSTA-CONCEICAO'!H47+'0177-CS. SOUSAS'!H47+'0178 -CS. TAQUARAL'!H47+'0179 -CS. 31 DE MARCO'!H47+'0180-CS. SAO QUIRINO'!H47+'0181-CS. JOAQUIM EGIDIO'!H47+'0182- CS COSTA E SILVA'!H47+'0184-CARLOS GOMES'!H47+'0185-CS. BOA ESPERANCA'!H47+'0186- CRI'!H47</f>
        <v>0</v>
      </c>
      <c r="I47" s="5">
        <f>'066-CEVI'!I47+'069 - CAPS CRIAD'!I47+'074-CS. CENTRO'!I47+'0170-DISTRITO  LESTE'!I47+'0171-PS Centro'!I47+'0172- SAD LESTE'!I47+'0175-VISA LESTE'!I47+'0176-CS.ANTONIO COSTA-CONCEICAO'!I47+'0177-CS. SOUSAS'!I47+'0178 -CS. TAQUARAL'!I47+'0179 -CS. 31 DE MARCO'!I47+'0180-CS. SAO QUIRINO'!I47+'0181-CS. JOAQUIM EGIDIO'!I47+'0182- CS COSTA E SILVA'!I47+'0184-CARLOS GOMES'!I47+'0185-CS. BOA ESPERANCA'!I47+'0186- CRI'!I47</f>
        <v>0</v>
      </c>
      <c r="J47" s="5">
        <f>'066-CEVI'!J47+'069 - CAPS CRIAD'!J47+'074-CS. CENTRO'!J47+'0170-DISTRITO  LESTE'!J47+'0171-PS Centro'!J47+'0172- SAD LESTE'!J47+'0175-VISA LESTE'!J47+'0176-CS.ANTONIO COSTA-CONCEICAO'!J47+'0177-CS. SOUSAS'!J47+'0178 -CS. TAQUARAL'!J47+'0179 -CS. 31 DE MARCO'!J47+'0180-CS. SAO QUIRINO'!J47+'0181-CS. JOAQUIM EGIDIO'!J47+'0182- CS COSTA E SILVA'!J47+'0184-CARLOS GOMES'!J47+'0185-CS. BOA ESPERANCA'!J47+'0186- CRI'!J47</f>
        <v>0</v>
      </c>
      <c r="K47" s="5">
        <f>'066-CEVI'!K47+'069 - CAPS CRIAD'!K47+'074-CS. CENTRO'!K47+'0170-DISTRITO  LESTE'!K47+'0171-PS Centro'!K47+'0172- SAD LESTE'!K47+'0175-VISA LESTE'!K47+'0176-CS.ANTONIO COSTA-CONCEICAO'!K47+'0177-CS. SOUSAS'!K47+'0178 -CS. TAQUARAL'!K47+'0179 -CS. 31 DE MARCO'!K47+'0180-CS. SAO QUIRINO'!K47+'0181-CS. JOAQUIM EGIDIO'!K47+'0182- CS COSTA E SILVA'!K47+'0184-CARLOS GOMES'!K47+'0185-CS. BOA ESPERANCA'!K47+'0186- CRI'!K47</f>
        <v>902.2</v>
      </c>
      <c r="L47" s="5">
        <f>'066-CEVI'!L47+'069 - CAPS CRIAD'!L47+'074-CS. CENTRO'!L47+'0170-DISTRITO  LESTE'!L47+'0171-PS Centro'!L47+'0172- SAD LESTE'!L47+'0175-VISA LESTE'!L47+'0176-CS.ANTONIO COSTA-CONCEICAO'!L47+'0177-CS. SOUSAS'!L47+'0178 -CS. TAQUARAL'!L47+'0179 -CS. 31 DE MARCO'!L47+'0180-CS. SAO QUIRINO'!L47+'0181-CS. JOAQUIM EGIDIO'!L47+'0182- CS COSTA E SILVA'!L47+'0184-CARLOS GOMES'!L47+'0185-CS. BOA ESPERANCA'!L47+'0186- CRI'!L47</f>
        <v>218.1</v>
      </c>
      <c r="M47" s="5">
        <f>'066-CEVI'!M47+'069 - CAPS CRIAD'!M47+'074-CS. CENTRO'!M47+'0170-DISTRITO  LESTE'!M47+'0171-PS Centro'!M47+'0172- SAD LESTE'!M47+'0175-VISA LESTE'!M47+'0176-CS.ANTONIO COSTA-CONCEICAO'!M47+'0177-CS. SOUSAS'!M47+'0178 -CS. TAQUARAL'!M47+'0179 -CS. 31 DE MARCO'!M47+'0180-CS. SAO QUIRINO'!M47+'0181-CS. JOAQUIM EGIDIO'!M47+'0182- CS COSTA E SILVA'!M47+'0184-CARLOS GOMES'!M47+'0185-CS. BOA ESPERANCA'!M47+'0186- CRI'!M47</f>
        <v>436.2</v>
      </c>
      <c r="N47" s="5">
        <f>'066-CEVI'!N47+'069 - CAPS CRIAD'!N47+'074-CS. CENTRO'!N47+'0170-DISTRITO  LESTE'!N47+'0171-PS Centro'!N47+'0172- SAD LESTE'!N47+'0175-VISA LESTE'!N47+'0176-CS.ANTONIO COSTA-CONCEICAO'!N47+'0177-CS. SOUSAS'!N47+'0178 -CS. TAQUARAL'!N47+'0179 -CS. 31 DE MARCO'!N47+'0180-CS. SAO QUIRINO'!N47+'0181-CS. JOAQUIM EGIDIO'!N47+'0182- CS COSTA E SILVA'!N47+'0184-CARLOS GOMES'!N47+'0185-CS. BOA ESPERANCA'!N47+'0186- CRI'!N47</f>
        <v>0</v>
      </c>
    </row>
    <row r="48" spans="2:14" ht="12.75">
      <c r="B48" s="4" t="s">
        <v>63</v>
      </c>
      <c r="C48" s="5">
        <f>'066-CEVI'!C48+'069 - CAPS CRIAD'!C48+'074-CS. CENTRO'!C48+'0170-DISTRITO  LESTE'!C48+'0171-PS Centro'!C48+'0172- SAD LESTE'!C48+'0175-VISA LESTE'!C48+'0176-CS.ANTONIO COSTA-CONCEICAO'!C48+'0177-CS. SOUSAS'!C48+'0178 -CS. TAQUARAL'!C48+'0179 -CS. 31 DE MARCO'!C48+'0180-CS. SAO QUIRINO'!C48+'0181-CS. JOAQUIM EGIDIO'!C48+'0182- CS COSTA E SILVA'!C48+'0184-CARLOS GOMES'!C48+'0185-CS. BOA ESPERANCA'!C48+'0186- CRI'!C48</f>
        <v>0</v>
      </c>
      <c r="D48" s="5">
        <f>'066-CEVI'!D48+'069 - CAPS CRIAD'!D48+'074-CS. CENTRO'!D48+'0170-DISTRITO  LESTE'!D48+'0171-PS Centro'!D48+'0172- SAD LESTE'!D48+'0175-VISA LESTE'!D48+'0176-CS.ANTONIO COSTA-CONCEICAO'!D48+'0177-CS. SOUSAS'!D48+'0178 -CS. TAQUARAL'!D48+'0179 -CS. 31 DE MARCO'!D48+'0180-CS. SAO QUIRINO'!D48+'0181-CS. JOAQUIM EGIDIO'!D48+'0182- CS COSTA E SILVA'!D48+'0184-CARLOS GOMES'!D48+'0185-CS. BOA ESPERANCA'!D48+'0186- CRI'!D48</f>
        <v>0</v>
      </c>
      <c r="E48" s="5">
        <f>'066-CEVI'!E48+'069 - CAPS CRIAD'!E48+'074-CS. CENTRO'!E48+'0170-DISTRITO  LESTE'!E48+'0171-PS Centro'!E48+'0172- SAD LESTE'!E48+'0175-VISA LESTE'!E48+'0176-CS.ANTONIO COSTA-CONCEICAO'!E48+'0177-CS. SOUSAS'!E48+'0178 -CS. TAQUARAL'!E48+'0179 -CS. 31 DE MARCO'!E48+'0180-CS. SAO QUIRINO'!E48+'0181-CS. JOAQUIM EGIDIO'!E48+'0182- CS COSTA E SILVA'!E48+'0184-CARLOS GOMES'!E48+'0185-CS. BOA ESPERANCA'!E48+'0186- CRI'!E48</f>
        <v>0</v>
      </c>
      <c r="F48" s="5">
        <f>'066-CEVI'!F48+'069 - CAPS CRIAD'!F48+'074-CS. CENTRO'!F48+'0170-DISTRITO  LESTE'!F48+'0171-PS Centro'!F48+'0172- SAD LESTE'!F48+'0175-VISA LESTE'!F48+'0176-CS.ANTONIO COSTA-CONCEICAO'!F48+'0177-CS. SOUSAS'!F48+'0178 -CS. TAQUARAL'!F48+'0179 -CS. 31 DE MARCO'!F48+'0180-CS. SAO QUIRINO'!F48+'0181-CS. JOAQUIM EGIDIO'!F48+'0182- CS COSTA E SILVA'!F48+'0184-CARLOS GOMES'!F48+'0185-CS. BOA ESPERANCA'!F48+'0186- CRI'!F48</f>
        <v>0</v>
      </c>
      <c r="G48" s="5">
        <f>'066-CEVI'!G48+'069 - CAPS CRIAD'!G48+'074-CS. CENTRO'!G48+'0170-DISTRITO  LESTE'!G48+'0171-PS Centro'!G48+'0172- SAD LESTE'!G48+'0175-VISA LESTE'!G48+'0176-CS.ANTONIO COSTA-CONCEICAO'!G48+'0177-CS. SOUSAS'!G48+'0178 -CS. TAQUARAL'!G48+'0179 -CS. 31 DE MARCO'!G48+'0180-CS. SAO QUIRINO'!G48+'0181-CS. JOAQUIM EGIDIO'!G48+'0182- CS COSTA E SILVA'!G48+'0184-CARLOS GOMES'!G48+'0185-CS. BOA ESPERANCA'!G48+'0186- CRI'!G48</f>
        <v>0</v>
      </c>
      <c r="H48" s="5">
        <f>'066-CEVI'!H48+'069 - CAPS CRIAD'!H48+'074-CS. CENTRO'!H48+'0170-DISTRITO  LESTE'!H48+'0171-PS Centro'!H48+'0172- SAD LESTE'!H48+'0175-VISA LESTE'!H48+'0176-CS.ANTONIO COSTA-CONCEICAO'!H48+'0177-CS. SOUSAS'!H48+'0178 -CS. TAQUARAL'!H48+'0179 -CS. 31 DE MARCO'!H48+'0180-CS. SAO QUIRINO'!H48+'0181-CS. JOAQUIM EGIDIO'!H48+'0182- CS COSTA E SILVA'!H48+'0184-CARLOS GOMES'!H48+'0185-CS. BOA ESPERANCA'!H48+'0186- CRI'!H48</f>
        <v>0</v>
      </c>
      <c r="I48" s="5">
        <f>'066-CEVI'!I48+'069 - CAPS CRIAD'!I48+'074-CS. CENTRO'!I48+'0170-DISTRITO  LESTE'!I48+'0171-PS Centro'!I48+'0172- SAD LESTE'!I48+'0175-VISA LESTE'!I48+'0176-CS.ANTONIO COSTA-CONCEICAO'!I48+'0177-CS. SOUSAS'!I48+'0178 -CS. TAQUARAL'!I48+'0179 -CS. 31 DE MARCO'!I48+'0180-CS. SAO QUIRINO'!I48+'0181-CS. JOAQUIM EGIDIO'!I48+'0182- CS COSTA E SILVA'!I48+'0184-CARLOS GOMES'!I48+'0185-CS. BOA ESPERANCA'!I48+'0186- CRI'!I48</f>
        <v>0</v>
      </c>
      <c r="J48" s="5">
        <f>'066-CEVI'!J48+'069 - CAPS CRIAD'!J48+'074-CS. CENTRO'!J48+'0170-DISTRITO  LESTE'!J48+'0171-PS Centro'!J48+'0172- SAD LESTE'!J48+'0175-VISA LESTE'!J48+'0176-CS.ANTONIO COSTA-CONCEICAO'!J48+'0177-CS. SOUSAS'!J48+'0178 -CS. TAQUARAL'!J48+'0179 -CS. 31 DE MARCO'!J48+'0180-CS. SAO QUIRINO'!J48+'0181-CS. JOAQUIM EGIDIO'!J48+'0182- CS COSTA E SILVA'!J48+'0184-CARLOS GOMES'!J48+'0185-CS. BOA ESPERANCA'!J48+'0186- CRI'!J48</f>
        <v>0</v>
      </c>
      <c r="K48" s="5">
        <f>'066-CEVI'!K48+'069 - CAPS CRIAD'!K48+'074-CS. CENTRO'!K48+'0170-DISTRITO  LESTE'!K48+'0171-PS Centro'!K48+'0172- SAD LESTE'!K48+'0175-VISA LESTE'!K48+'0176-CS.ANTONIO COSTA-CONCEICAO'!K48+'0177-CS. SOUSAS'!K48+'0178 -CS. TAQUARAL'!K48+'0179 -CS. 31 DE MARCO'!K48+'0180-CS. SAO QUIRINO'!K48+'0181-CS. JOAQUIM EGIDIO'!K48+'0182- CS COSTA E SILVA'!K48+'0184-CARLOS GOMES'!K48+'0185-CS. BOA ESPERANCA'!K48+'0186- CRI'!K48</f>
        <v>0</v>
      </c>
      <c r="L48" s="5">
        <f>'066-CEVI'!L48+'069 - CAPS CRIAD'!L48+'074-CS. CENTRO'!L48+'0170-DISTRITO  LESTE'!L48+'0171-PS Centro'!L48+'0172- SAD LESTE'!L48+'0175-VISA LESTE'!L48+'0176-CS.ANTONIO COSTA-CONCEICAO'!L48+'0177-CS. SOUSAS'!L48+'0178 -CS. TAQUARAL'!L48+'0179 -CS. 31 DE MARCO'!L48+'0180-CS. SAO QUIRINO'!L48+'0181-CS. JOAQUIM EGIDIO'!L48+'0182- CS COSTA E SILVA'!L48+'0184-CARLOS GOMES'!L48+'0185-CS. BOA ESPERANCA'!L48+'0186- CRI'!L48</f>
        <v>0</v>
      </c>
      <c r="M48" s="5">
        <f>'066-CEVI'!M48+'069 - CAPS CRIAD'!M48+'074-CS. CENTRO'!M48+'0170-DISTRITO  LESTE'!M48+'0171-PS Centro'!M48+'0172- SAD LESTE'!M48+'0175-VISA LESTE'!M48+'0176-CS.ANTONIO COSTA-CONCEICAO'!M48+'0177-CS. SOUSAS'!M48+'0178 -CS. TAQUARAL'!M48+'0179 -CS. 31 DE MARCO'!M48+'0180-CS. SAO QUIRINO'!M48+'0181-CS. JOAQUIM EGIDIO'!M48+'0182- CS COSTA E SILVA'!M48+'0184-CARLOS GOMES'!M48+'0185-CS. BOA ESPERANCA'!M48+'0186- CRI'!M48</f>
        <v>0</v>
      </c>
      <c r="N48" s="5">
        <f>'066-CEVI'!N48+'069 - CAPS CRIAD'!N48+'074-CS. CENTRO'!N48+'0170-DISTRITO  LESTE'!N48+'0171-PS Centro'!N48+'0172- SAD LESTE'!N48+'0175-VISA LESTE'!N48+'0176-CS.ANTONIO COSTA-CONCEICAO'!N48+'0177-CS. SOUSAS'!N48+'0178 -CS. TAQUARAL'!N48+'0179 -CS. 31 DE MARCO'!N48+'0180-CS. SAO QUIRINO'!N48+'0181-CS. JOAQUIM EGIDIO'!N48+'0182- CS COSTA E SILVA'!N48+'0184-CARLOS GOMES'!N48+'0185-CS. BOA ESPERANCA'!N48+'0186- CRI'!N48</f>
        <v>0</v>
      </c>
    </row>
    <row r="49" spans="2:14" ht="12.75">
      <c r="B49" s="6" t="s">
        <v>32</v>
      </c>
      <c r="C49" s="7">
        <f>SUM(C2:C48)</f>
        <v>5005478.2407</v>
      </c>
      <c r="D49" s="7">
        <f aca="true" t="shared" si="0" ref="D49:N49">SUM(D2:D48)</f>
        <v>4518561.753999999</v>
      </c>
      <c r="E49" s="7">
        <f t="shared" si="0"/>
        <v>4533753.707599999</v>
      </c>
      <c r="F49" s="7">
        <f t="shared" si="0"/>
        <v>4513694.3672</v>
      </c>
      <c r="G49" s="7">
        <f t="shared" si="0"/>
        <v>4788395.173400001</v>
      </c>
      <c r="H49" s="7">
        <f t="shared" si="0"/>
        <v>5126669.675599999</v>
      </c>
      <c r="I49" s="7">
        <f t="shared" si="0"/>
        <v>5066970.255399999</v>
      </c>
      <c r="J49" s="7">
        <f t="shared" si="0"/>
        <v>4860779.7491999995</v>
      </c>
      <c r="K49" s="7">
        <f t="shared" si="0"/>
        <v>4842651.1652</v>
      </c>
      <c r="L49" s="7">
        <f t="shared" si="0"/>
        <v>5087864.056499999</v>
      </c>
      <c r="M49" s="7">
        <f t="shared" si="0"/>
        <v>5082135.3217</v>
      </c>
      <c r="N49" s="7">
        <f t="shared" si="0"/>
        <v>4935731.784899999</v>
      </c>
    </row>
  </sheetData>
  <sheetProtection/>
  <printOptions/>
  <pageMargins left="0.1968503937007874" right="0" top="0.7874015748031497" bottom="0" header="0.5118110236220472" footer="0.5118110236220472"/>
  <pageSetup horizontalDpi="600" verticalDpi="600" orientation="landscape" paperSize="9" scale="85" r:id="rId1"/>
  <headerFooter alignWithMargins="0">
    <oddHeader>&amp;CTOTAL GERAL - LESTE - 2012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5.7109375" style="0" customWidth="1"/>
    <col min="3" max="14" width="9.7109375" style="0" customWidth="1"/>
  </cols>
  <sheetData>
    <row r="1" spans="1:14" ht="12.75">
      <c r="A1" t="s">
        <v>43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32.99</v>
      </c>
      <c r="D2" s="10">
        <v>0</v>
      </c>
      <c r="E2" s="10">
        <v>30.13</v>
      </c>
      <c r="F2" s="10">
        <v>0</v>
      </c>
      <c r="G2" s="10">
        <v>0</v>
      </c>
      <c r="H2" s="10">
        <v>0</v>
      </c>
      <c r="I2" s="10">
        <v>47.18</v>
      </c>
      <c r="J2" s="10">
        <v>0</v>
      </c>
      <c r="K2" s="10">
        <v>21.99</v>
      </c>
      <c r="L2" s="10">
        <v>65.99</v>
      </c>
      <c r="M2" s="10">
        <v>0</v>
      </c>
      <c r="N2" s="10">
        <v>0</v>
      </c>
    </row>
    <row r="3" spans="2:14" ht="12.75">
      <c r="B3" s="9" t="s">
        <v>1</v>
      </c>
      <c r="C3" s="10">
        <v>1382.14</v>
      </c>
      <c r="D3" s="10">
        <v>3822.61</v>
      </c>
      <c r="E3" s="10">
        <v>1512.85</v>
      </c>
      <c r="F3" s="10">
        <v>1952.02</v>
      </c>
      <c r="G3" s="10">
        <v>367.06</v>
      </c>
      <c r="H3" s="10">
        <v>1128.86</v>
      </c>
      <c r="I3" s="10">
        <v>1477.12</v>
      </c>
      <c r="J3" s="10">
        <v>1318.82</v>
      </c>
      <c r="K3" s="10">
        <v>1540.44</v>
      </c>
      <c r="L3" s="10">
        <v>1888.7</v>
      </c>
      <c r="M3" s="10">
        <v>1793.72</v>
      </c>
      <c r="N3" s="10">
        <v>1983.68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99.1</v>
      </c>
      <c r="K10" s="10">
        <v>74.32</v>
      </c>
      <c r="L10" s="10">
        <v>49.55</v>
      </c>
      <c r="M10" s="10">
        <v>76.76</v>
      </c>
      <c r="N10" s="10">
        <v>0</v>
      </c>
    </row>
    <row r="11" spans="2:14" ht="12.75">
      <c r="B11" s="9" t="s">
        <v>5</v>
      </c>
      <c r="C11" s="10">
        <v>657.13</v>
      </c>
      <c r="D11" s="10">
        <v>699.24</v>
      </c>
      <c r="E11" s="10">
        <v>714.42</v>
      </c>
      <c r="F11" s="10">
        <v>708.38</v>
      </c>
      <c r="G11" s="10">
        <v>908.3</v>
      </c>
      <c r="H11" s="10">
        <v>842.93</v>
      </c>
      <c r="I11" s="10">
        <v>1005.23</v>
      </c>
      <c r="J11" s="10">
        <v>994.31</v>
      </c>
      <c r="K11" s="10">
        <v>1060.95</v>
      </c>
      <c r="L11" s="10">
        <v>907.62</v>
      </c>
      <c r="M11" s="10">
        <v>912.68</v>
      </c>
      <c r="N11" s="10">
        <v>844.76</v>
      </c>
    </row>
    <row r="12" spans="2:14" ht="12.75">
      <c r="B12" s="9" t="s">
        <v>6</v>
      </c>
      <c r="C12" s="10">
        <v>9726.79</v>
      </c>
      <c r="D12" s="10">
        <v>5761.09</v>
      </c>
      <c r="E12" s="10">
        <v>7731.89</v>
      </c>
      <c r="F12" s="10">
        <v>12506.17</v>
      </c>
      <c r="G12" s="10">
        <v>13659.62</v>
      </c>
      <c r="H12" s="10">
        <v>6770.17</v>
      </c>
      <c r="I12" s="10">
        <v>9581.77</v>
      </c>
      <c r="J12" s="10">
        <v>15043.86</v>
      </c>
      <c r="K12" s="10">
        <v>8461.03</v>
      </c>
      <c r="L12" s="10">
        <v>21645.88</v>
      </c>
      <c r="M12" s="10">
        <v>10426.13</v>
      </c>
      <c r="N12" s="10">
        <v>1468.17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116.03</v>
      </c>
      <c r="D14" s="10">
        <v>75.58</v>
      </c>
      <c r="E14" s="10">
        <v>100.71</v>
      </c>
      <c r="F14" s="10">
        <v>49.96</v>
      </c>
      <c r="G14" s="10">
        <v>195.94</v>
      </c>
      <c r="H14" s="10">
        <v>225.88</v>
      </c>
      <c r="I14" s="10">
        <v>326.9</v>
      </c>
      <c r="J14" s="10">
        <v>52.63</v>
      </c>
      <c r="K14" s="10">
        <v>239.53</v>
      </c>
      <c r="L14" s="10">
        <v>721.95</v>
      </c>
      <c r="M14" s="10">
        <v>468.37</v>
      </c>
      <c r="N14" s="10">
        <v>0</v>
      </c>
    </row>
    <row r="15" spans="2:14" ht="12.75">
      <c r="B15" s="9" t="s">
        <v>9</v>
      </c>
      <c r="C15" s="10">
        <v>7052.73</v>
      </c>
      <c r="D15" s="10">
        <v>6348.58</v>
      </c>
      <c r="E15" s="10">
        <v>7250.98</v>
      </c>
      <c r="F15" s="10">
        <v>19107.42</v>
      </c>
      <c r="G15" s="10">
        <v>20372.72</v>
      </c>
      <c r="H15" s="10">
        <v>7991.86</v>
      </c>
      <c r="I15" s="10">
        <v>10807.55</v>
      </c>
      <c r="J15" s="10">
        <v>10530.14</v>
      </c>
      <c r="K15" s="10">
        <v>6674.03</v>
      </c>
      <c r="L15" s="10">
        <v>3555.46</v>
      </c>
      <c r="M15" s="10">
        <v>14801.64</v>
      </c>
      <c r="N15" s="10">
        <v>6208.66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1.03</v>
      </c>
      <c r="D18" s="10">
        <v>0</v>
      </c>
      <c r="E18" s="10">
        <v>0</v>
      </c>
      <c r="F18" s="10">
        <v>43.55</v>
      </c>
      <c r="G18" s="10">
        <v>0</v>
      </c>
      <c r="H18" s="10">
        <v>24.92</v>
      </c>
      <c r="I18" s="10">
        <v>0</v>
      </c>
      <c r="J18" s="10">
        <v>3.08</v>
      </c>
      <c r="K18" s="10">
        <v>0</v>
      </c>
      <c r="L18" s="10">
        <v>14.47</v>
      </c>
      <c r="M18" s="10">
        <v>0</v>
      </c>
      <c r="N18" s="10">
        <v>0</v>
      </c>
    </row>
    <row r="19" spans="2:14" ht="12.75">
      <c r="B19" s="9" t="s">
        <v>12</v>
      </c>
      <c r="C19" s="10">
        <v>45.19</v>
      </c>
      <c r="D19" s="10">
        <v>0</v>
      </c>
      <c r="E19" s="10">
        <v>131.25</v>
      </c>
      <c r="F19" s="10">
        <v>201.29</v>
      </c>
      <c r="G19" s="10">
        <v>13.5</v>
      </c>
      <c r="H19" s="10">
        <v>622.3</v>
      </c>
      <c r="I19" s="10">
        <v>0</v>
      </c>
      <c r="J19" s="10">
        <v>176.09</v>
      </c>
      <c r="K19" s="10">
        <v>29.68</v>
      </c>
      <c r="L19" s="10">
        <v>152.37</v>
      </c>
      <c r="M19" s="10">
        <v>243.06</v>
      </c>
      <c r="N19" s="10">
        <v>0</v>
      </c>
    </row>
    <row r="20" spans="2:14" ht="12.75">
      <c r="B20" s="9" t="s">
        <v>13</v>
      </c>
      <c r="C20" s="10">
        <v>96.98</v>
      </c>
      <c r="D20" s="10">
        <v>76.11</v>
      </c>
      <c r="E20" s="10">
        <v>84.58</v>
      </c>
      <c r="F20" s="10">
        <v>0</v>
      </c>
      <c r="G20" s="10">
        <v>0</v>
      </c>
      <c r="H20" s="10">
        <v>98.21</v>
      </c>
      <c r="I20" s="10">
        <v>0</v>
      </c>
      <c r="J20" s="10">
        <v>58</v>
      </c>
      <c r="K20" s="10">
        <v>0</v>
      </c>
      <c r="L20" s="10">
        <v>0</v>
      </c>
      <c r="M20" s="10">
        <v>0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13.12</v>
      </c>
      <c r="H21" s="10">
        <v>13.12</v>
      </c>
      <c r="I21" s="10">
        <v>39.87</v>
      </c>
      <c r="J21" s="10">
        <v>13.12</v>
      </c>
      <c r="K21" s="10">
        <v>0</v>
      </c>
      <c r="L21" s="10">
        <v>961.27</v>
      </c>
      <c r="M21" s="10">
        <v>12.48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4486.98</v>
      </c>
      <c r="D26" s="10">
        <v>110.22</v>
      </c>
      <c r="E26" s="10">
        <v>24520.77</v>
      </c>
      <c r="F26" s="10">
        <v>3384.54</v>
      </c>
      <c r="G26" s="10">
        <v>667.67</v>
      </c>
      <c r="H26" s="10">
        <v>237.27</v>
      </c>
      <c r="I26" s="10">
        <v>0</v>
      </c>
      <c r="J26" s="10">
        <v>26.92</v>
      </c>
      <c r="K26" s="10">
        <v>0</v>
      </c>
      <c r="L26" s="10">
        <v>0</v>
      </c>
      <c r="M26" s="10">
        <v>0</v>
      </c>
      <c r="N26" s="10">
        <v>423.1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29499.64</v>
      </c>
      <c r="D28" s="10">
        <v>10313.21</v>
      </c>
      <c r="E28" s="10">
        <v>25741.35</v>
      </c>
      <c r="F28" s="10">
        <v>15455.86</v>
      </c>
      <c r="G28" s="10">
        <v>22488.79</v>
      </c>
      <c r="H28" s="10">
        <v>23337.7</v>
      </c>
      <c r="I28" s="10">
        <v>19695.6</v>
      </c>
      <c r="J28" s="10">
        <v>25076.32</v>
      </c>
      <c r="K28" s="10">
        <v>23273.26</v>
      </c>
      <c r="L28" s="10">
        <v>35493.62</v>
      </c>
      <c r="M28" s="10">
        <v>20177.98</v>
      </c>
      <c r="N28" s="10">
        <v>1972.28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41.41</v>
      </c>
      <c r="G32" s="10">
        <v>172.44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7779.15</v>
      </c>
      <c r="D34" s="10">
        <v>7779.15</v>
      </c>
      <c r="E34" s="10">
        <v>7779.15</v>
      </c>
      <c r="F34" s="10">
        <v>7779.15</v>
      </c>
      <c r="G34" s="10">
        <v>10743.21</v>
      </c>
      <c r="H34" s="10">
        <v>8321.36</v>
      </c>
      <c r="I34" s="10">
        <v>8321.36</v>
      </c>
      <c r="J34" s="10">
        <v>8321.36</v>
      </c>
      <c r="K34" s="10">
        <v>8321.36</v>
      </c>
      <c r="L34" s="10">
        <v>8321.36</v>
      </c>
      <c r="M34" s="10">
        <v>8321.36</v>
      </c>
      <c r="N34" s="10">
        <v>8321.36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s="1" customFormat="1" ht="12.75">
      <c r="B36" s="9" t="s">
        <v>25</v>
      </c>
      <c r="C36" s="10">
        <v>3.89</v>
      </c>
      <c r="D36" s="10">
        <v>0</v>
      </c>
      <c r="E36" s="10">
        <v>14.14</v>
      </c>
      <c r="F36" s="10">
        <v>0</v>
      </c>
      <c r="G36" s="10">
        <v>37.63</v>
      </c>
      <c r="H36" s="10">
        <v>6.59</v>
      </c>
      <c r="I36" s="10">
        <v>7.56</v>
      </c>
      <c r="J36" s="10">
        <v>2.57</v>
      </c>
      <c r="K36" s="10">
        <v>0</v>
      </c>
      <c r="L36" s="10">
        <v>20.3</v>
      </c>
      <c r="M36" s="10">
        <v>11.57</v>
      </c>
      <c r="N36" s="10">
        <v>7.78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189744.53</v>
      </c>
      <c r="D38" s="10">
        <v>171527.87</v>
      </c>
      <c r="E38" s="10">
        <v>162354.13</v>
      </c>
      <c r="F38" s="10">
        <v>164610.04</v>
      </c>
      <c r="G38" s="10">
        <v>165634.35</v>
      </c>
      <c r="H38" s="10">
        <v>218746.7</v>
      </c>
      <c r="I38" s="10">
        <v>231929.1</v>
      </c>
      <c r="J38" s="10">
        <v>206025.63</v>
      </c>
      <c r="K38" s="10">
        <v>208548.55</v>
      </c>
      <c r="L38" s="10">
        <v>205255.28</v>
      </c>
      <c r="M38" s="10">
        <v>234697.93</v>
      </c>
      <c r="N38" s="10">
        <v>220847.24</v>
      </c>
    </row>
    <row r="39" spans="2:14" ht="12.75">
      <c r="B39" s="4" t="s">
        <v>64</v>
      </c>
      <c r="C39" s="10">
        <f>C38*33%</f>
        <v>62615.6949</v>
      </c>
      <c r="D39" s="10">
        <f aca="true" t="shared" si="0" ref="D39:N39">D38*33%</f>
        <v>56604.1971</v>
      </c>
      <c r="E39" s="10">
        <f t="shared" si="0"/>
        <v>53576.86290000001</v>
      </c>
      <c r="F39" s="10">
        <f t="shared" si="0"/>
        <v>54321.313200000004</v>
      </c>
      <c r="G39" s="10">
        <f t="shared" si="0"/>
        <v>54659.3355</v>
      </c>
      <c r="H39" s="10">
        <f t="shared" si="0"/>
        <v>72186.41100000001</v>
      </c>
      <c r="I39" s="10">
        <f t="shared" si="0"/>
        <v>76536.603</v>
      </c>
      <c r="J39" s="10">
        <f t="shared" si="0"/>
        <v>67988.45790000001</v>
      </c>
      <c r="K39" s="10">
        <f>K38*33%</f>
        <v>68821.0215</v>
      </c>
      <c r="L39" s="10">
        <f>L38*33%</f>
        <v>67734.2424</v>
      </c>
      <c r="M39" s="10">
        <f t="shared" si="0"/>
        <v>77450.3169</v>
      </c>
      <c r="N39" s="10">
        <f t="shared" si="0"/>
        <v>72879.5892</v>
      </c>
    </row>
    <row r="40" spans="2:14" ht="12.75">
      <c r="B40" s="9" t="s">
        <v>33</v>
      </c>
      <c r="C40" s="10">
        <v>8931.81</v>
      </c>
      <c r="D40" s="10">
        <v>5907.83</v>
      </c>
      <c r="E40" s="10">
        <v>5907.83</v>
      </c>
      <c r="F40" s="10">
        <v>5928.96</v>
      </c>
      <c r="G40" s="10">
        <v>5928.96</v>
      </c>
      <c r="H40" s="10">
        <v>3525.71</v>
      </c>
      <c r="I40" s="10">
        <v>2773.45</v>
      </c>
      <c r="J40" s="10">
        <v>1391.23</v>
      </c>
      <c r="K40" s="10">
        <v>1391.23</v>
      </c>
      <c r="L40" s="10">
        <v>1391.23</v>
      </c>
      <c r="M40" s="10">
        <v>1391.23</v>
      </c>
      <c r="N40" s="10">
        <v>1391.23</v>
      </c>
    </row>
    <row r="41" spans="2:14" ht="12.75">
      <c r="B41" s="9" t="s">
        <v>28</v>
      </c>
      <c r="C41" s="10">
        <v>295.85</v>
      </c>
      <c r="D41" s="10">
        <v>950.97</v>
      </c>
      <c r="E41" s="10">
        <v>1191.95</v>
      </c>
      <c r="F41" s="10">
        <v>1489.84</v>
      </c>
      <c r="G41" s="10">
        <v>879.68</v>
      </c>
      <c r="H41" s="10">
        <v>634.44</v>
      </c>
      <c r="I41" s="10">
        <v>824.33</v>
      </c>
      <c r="J41" s="10">
        <v>626.57</v>
      </c>
      <c r="K41" s="10">
        <v>651.79</v>
      </c>
      <c r="L41" s="10">
        <v>570.62</v>
      </c>
      <c r="M41" s="10">
        <v>383.01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1673.54</v>
      </c>
      <c r="D44" s="10">
        <v>1577.23</v>
      </c>
      <c r="E44" s="10">
        <v>1332</v>
      </c>
      <c r="F44" s="10">
        <v>1505.87</v>
      </c>
      <c r="G44" s="10">
        <v>1621.53</v>
      </c>
      <c r="H44" s="10">
        <v>1425.13</v>
      </c>
      <c r="I44" s="10">
        <v>1327.5</v>
      </c>
      <c r="J44" s="10">
        <v>1658.1</v>
      </c>
      <c r="K44" s="10">
        <v>1754.81</v>
      </c>
      <c r="L44" s="10">
        <v>1473.67</v>
      </c>
      <c r="M44" s="10">
        <v>1499.26</v>
      </c>
      <c r="N44" s="10">
        <v>1813.6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324142.09489999997</v>
      </c>
      <c r="D49" s="12">
        <f aca="true" t="shared" si="1" ref="D49:N49">SUM(D2:D48)</f>
        <v>271553.8871</v>
      </c>
      <c r="E49" s="12">
        <f t="shared" si="1"/>
        <v>300074.9929</v>
      </c>
      <c r="F49" s="12">
        <f t="shared" si="1"/>
        <v>289085.77320000005</v>
      </c>
      <c r="G49" s="12">
        <f t="shared" si="1"/>
        <v>298363.85550000006</v>
      </c>
      <c r="H49" s="12">
        <f t="shared" si="1"/>
        <v>346139.56100000005</v>
      </c>
      <c r="I49" s="12">
        <f t="shared" si="1"/>
        <v>364701.123</v>
      </c>
      <c r="J49" s="12">
        <f t="shared" si="1"/>
        <v>339406.30789999996</v>
      </c>
      <c r="K49" s="12">
        <f t="shared" si="1"/>
        <v>330863.99149999995</v>
      </c>
      <c r="L49" s="12">
        <f t="shared" si="1"/>
        <v>350223.58239999996</v>
      </c>
      <c r="M49" s="12">
        <f t="shared" si="1"/>
        <v>372667.4969</v>
      </c>
      <c r="N49" s="12">
        <f t="shared" si="1"/>
        <v>318161.4492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0177 - CS SOUSAS - 2012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Q46" sqref="Q46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  <col min="15" max="15" width="11.8515625" style="0" customWidth="1"/>
  </cols>
  <sheetData>
    <row r="1" spans="1:14" ht="12.75">
      <c r="A1" t="s">
        <v>44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0</v>
      </c>
      <c r="E2" s="10">
        <v>23.53</v>
      </c>
      <c r="F2" s="10">
        <v>0</v>
      </c>
      <c r="G2" s="10">
        <v>0</v>
      </c>
      <c r="H2" s="10">
        <v>0</v>
      </c>
      <c r="I2" s="10">
        <v>25.85</v>
      </c>
      <c r="J2" s="10">
        <v>0</v>
      </c>
      <c r="K2" s="10">
        <v>0</v>
      </c>
      <c r="L2" s="10">
        <v>32.99</v>
      </c>
      <c r="M2" s="10">
        <v>0</v>
      </c>
      <c r="N2" s="10">
        <v>0</v>
      </c>
    </row>
    <row r="3" spans="2:14" ht="12.75">
      <c r="B3" s="9" t="s">
        <v>1</v>
      </c>
      <c r="C3" s="10">
        <v>739.42</v>
      </c>
      <c r="D3" s="10">
        <v>2141.03</v>
      </c>
      <c r="E3" s="10">
        <v>1228.02</v>
      </c>
      <c r="F3" s="10">
        <v>787.98</v>
      </c>
      <c r="G3" s="10">
        <v>1192.18</v>
      </c>
      <c r="H3" s="10">
        <v>1477.12</v>
      </c>
      <c r="I3" s="10">
        <v>875.58</v>
      </c>
      <c r="J3" s="10">
        <v>875.58</v>
      </c>
      <c r="K3" s="10">
        <v>787.98</v>
      </c>
      <c r="L3" s="10">
        <v>1540.44</v>
      </c>
      <c r="M3" s="10">
        <v>907.24</v>
      </c>
      <c r="N3" s="10">
        <v>970.56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94.89</v>
      </c>
      <c r="D10" s="10">
        <v>47.44</v>
      </c>
      <c r="E10" s="10">
        <v>47.44</v>
      </c>
      <c r="F10" s="10">
        <v>47.44</v>
      </c>
      <c r="G10" s="10">
        <v>47.44</v>
      </c>
      <c r="H10" s="10">
        <v>67.03</v>
      </c>
      <c r="I10" s="10">
        <v>0</v>
      </c>
      <c r="J10" s="10">
        <v>153.51</v>
      </c>
      <c r="K10" s="10">
        <v>76.75</v>
      </c>
      <c r="L10" s="10">
        <v>76.75</v>
      </c>
      <c r="M10" s="10">
        <v>76.76</v>
      </c>
      <c r="N10" s="10">
        <v>0</v>
      </c>
    </row>
    <row r="11" spans="2:14" ht="12.75">
      <c r="B11" s="9" t="s">
        <v>5</v>
      </c>
      <c r="C11" s="10">
        <v>1654.12</v>
      </c>
      <c r="D11" s="10">
        <v>1377.17</v>
      </c>
      <c r="E11" s="10">
        <v>1538.61</v>
      </c>
      <c r="F11" s="10">
        <v>1660.36</v>
      </c>
      <c r="G11" s="10">
        <v>1906.65</v>
      </c>
      <c r="H11" s="10">
        <v>1856.86</v>
      </c>
      <c r="I11" s="10">
        <v>2081.59</v>
      </c>
      <c r="J11" s="10">
        <v>1833.64</v>
      </c>
      <c r="K11" s="10">
        <v>1854.66</v>
      </c>
      <c r="L11" s="10">
        <v>1571.52</v>
      </c>
      <c r="M11" s="10">
        <v>1769.87</v>
      </c>
      <c r="N11" s="10">
        <v>1510.43</v>
      </c>
    </row>
    <row r="12" spans="2:14" ht="12.75">
      <c r="B12" s="9" t="s">
        <v>6</v>
      </c>
      <c r="C12" s="10">
        <v>13395.13</v>
      </c>
      <c r="D12" s="10">
        <v>9315.68</v>
      </c>
      <c r="E12" s="10">
        <v>10102.02</v>
      </c>
      <c r="F12" s="10">
        <v>28051.78</v>
      </c>
      <c r="G12" s="10">
        <v>14932.41</v>
      </c>
      <c r="H12" s="10">
        <v>3175.44</v>
      </c>
      <c r="I12" s="10">
        <v>12081.13</v>
      </c>
      <c r="J12" s="10">
        <v>16219.89</v>
      </c>
      <c r="K12" s="10">
        <v>12344.06</v>
      </c>
      <c r="L12" s="10">
        <v>28464.4</v>
      </c>
      <c r="M12" s="10">
        <v>13486.48</v>
      </c>
      <c r="N12" s="10">
        <v>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328.5</v>
      </c>
      <c r="D14" s="10">
        <v>12.04</v>
      </c>
      <c r="E14" s="10">
        <v>272.33</v>
      </c>
      <c r="F14" s="10">
        <v>265.53</v>
      </c>
      <c r="G14" s="10">
        <v>345</v>
      </c>
      <c r="H14" s="10">
        <v>18.53</v>
      </c>
      <c r="I14" s="10">
        <v>54.69</v>
      </c>
      <c r="J14" s="10">
        <v>0.66</v>
      </c>
      <c r="K14" s="10">
        <v>394.21</v>
      </c>
      <c r="L14" s="10">
        <v>106.43</v>
      </c>
      <c r="M14" s="10">
        <v>152.41</v>
      </c>
      <c r="N14" s="10">
        <v>0</v>
      </c>
    </row>
    <row r="15" spans="2:14" ht="12.75">
      <c r="B15" s="9" t="s">
        <v>9</v>
      </c>
      <c r="C15" s="10">
        <v>13492.85</v>
      </c>
      <c r="D15" s="10">
        <v>10579.02</v>
      </c>
      <c r="E15" s="10">
        <v>10559.74</v>
      </c>
      <c r="F15" s="10">
        <v>27909.1</v>
      </c>
      <c r="G15" s="10">
        <v>41030.84</v>
      </c>
      <c r="H15" s="10">
        <v>12749.26</v>
      </c>
      <c r="I15" s="10">
        <v>12516.81</v>
      </c>
      <c r="J15" s="10">
        <v>15037.67</v>
      </c>
      <c r="K15" s="10">
        <v>15923.56</v>
      </c>
      <c r="L15" s="10">
        <v>5854</v>
      </c>
      <c r="M15" s="10">
        <v>13236.11</v>
      </c>
      <c r="N15" s="10">
        <v>6644.03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17.36</v>
      </c>
      <c r="D18" s="10">
        <v>0</v>
      </c>
      <c r="E18" s="10">
        <v>28.94</v>
      </c>
      <c r="F18" s="10">
        <v>136.73</v>
      </c>
      <c r="G18" s="10">
        <v>0</v>
      </c>
      <c r="H18" s="10">
        <v>100.13</v>
      </c>
      <c r="I18" s="10">
        <v>323.55</v>
      </c>
      <c r="J18" s="10">
        <v>0</v>
      </c>
      <c r="K18" s="10">
        <v>0</v>
      </c>
      <c r="L18" s="10">
        <v>14.47</v>
      </c>
      <c r="M18" s="10">
        <v>0</v>
      </c>
      <c r="N18" s="10">
        <v>0</v>
      </c>
    </row>
    <row r="19" spans="2:14" ht="12.75">
      <c r="B19" s="9" t="s">
        <v>12</v>
      </c>
      <c r="C19" s="10">
        <v>17.98</v>
      </c>
      <c r="D19" s="10">
        <v>6</v>
      </c>
      <c r="E19" s="10">
        <v>697.58</v>
      </c>
      <c r="F19" s="10">
        <v>221.7</v>
      </c>
      <c r="G19" s="10">
        <v>348.69</v>
      </c>
      <c r="H19" s="10">
        <v>56.73</v>
      </c>
      <c r="I19" s="10">
        <v>0</v>
      </c>
      <c r="J19" s="10">
        <v>59.13</v>
      </c>
      <c r="K19" s="10">
        <v>236.35</v>
      </c>
      <c r="L19" s="10">
        <v>414.13</v>
      </c>
      <c r="M19" s="10">
        <v>493.86</v>
      </c>
      <c r="N19" s="10">
        <v>0</v>
      </c>
    </row>
    <row r="20" spans="2:14" ht="12.75">
      <c r="B20" s="9" t="s">
        <v>13</v>
      </c>
      <c r="C20" s="10">
        <v>126.87</v>
      </c>
      <c r="D20" s="10">
        <v>0</v>
      </c>
      <c r="E20" s="10">
        <v>0</v>
      </c>
      <c r="F20" s="10">
        <v>0</v>
      </c>
      <c r="G20" s="10">
        <v>0</v>
      </c>
      <c r="H20" s="10">
        <v>185.57</v>
      </c>
      <c r="I20" s="10">
        <v>0</v>
      </c>
      <c r="J20" s="10">
        <v>58</v>
      </c>
      <c r="K20" s="10">
        <v>88.67</v>
      </c>
      <c r="L20" s="10">
        <v>88.67</v>
      </c>
      <c r="M20" s="10">
        <v>225.94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35</v>
      </c>
      <c r="G21" s="10">
        <v>0</v>
      </c>
      <c r="H21" s="10">
        <v>13.12</v>
      </c>
      <c r="I21" s="10">
        <v>33.06</v>
      </c>
      <c r="J21" s="10">
        <v>0</v>
      </c>
      <c r="K21" s="10">
        <v>0</v>
      </c>
      <c r="L21" s="10">
        <v>0</v>
      </c>
      <c r="M21" s="10">
        <v>12.48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1734.34</v>
      </c>
      <c r="D26" s="10">
        <v>733.5</v>
      </c>
      <c r="E26" s="10">
        <v>688.92</v>
      </c>
      <c r="F26" s="10">
        <v>23527.19</v>
      </c>
      <c r="G26" s="10">
        <v>676.64</v>
      </c>
      <c r="H26" s="10">
        <v>8.97</v>
      </c>
      <c r="I26" s="10">
        <v>26.92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34705.46</v>
      </c>
      <c r="D28" s="10">
        <v>40008.63</v>
      </c>
      <c r="E28" s="10">
        <v>27308.43</v>
      </c>
      <c r="F28" s="10">
        <v>30116.53</v>
      </c>
      <c r="G28" s="10">
        <v>60034.91</v>
      </c>
      <c r="H28" s="10">
        <v>25728.88</v>
      </c>
      <c r="I28" s="10">
        <v>34173.62</v>
      </c>
      <c r="J28" s="10">
        <v>31229.26</v>
      </c>
      <c r="K28" s="10">
        <v>39944.06</v>
      </c>
      <c r="L28" s="10">
        <v>47226.39</v>
      </c>
      <c r="M28" s="10">
        <v>36752.96</v>
      </c>
      <c r="N28" s="10">
        <v>2176.36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114.15</v>
      </c>
      <c r="G32" s="10">
        <v>181.32</v>
      </c>
      <c r="H32" s="10">
        <v>47.28</v>
      </c>
      <c r="I32" s="10">
        <v>0</v>
      </c>
      <c r="J32" s="10">
        <v>27.61</v>
      </c>
      <c r="K32" s="10">
        <v>0</v>
      </c>
      <c r="L32" s="10">
        <v>0</v>
      </c>
      <c r="M32" s="10">
        <v>200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10372.2</v>
      </c>
      <c r="D34" s="10">
        <v>10372.2</v>
      </c>
      <c r="E34" s="10">
        <v>10372.2</v>
      </c>
      <c r="F34" s="10">
        <v>10372.2</v>
      </c>
      <c r="G34" s="10">
        <v>14324.28</v>
      </c>
      <c r="H34" s="10">
        <v>11095.14</v>
      </c>
      <c r="I34" s="10">
        <v>11095.14</v>
      </c>
      <c r="J34" s="10">
        <v>11095.14</v>
      </c>
      <c r="K34" s="10">
        <v>11095.14</v>
      </c>
      <c r="L34" s="10">
        <v>11095.14</v>
      </c>
      <c r="M34" s="10">
        <v>11095.14</v>
      </c>
      <c r="N34" s="10">
        <v>11095.14</v>
      </c>
    </row>
    <row r="35" spans="2:14" ht="12.75">
      <c r="B35" s="9" t="s">
        <v>24</v>
      </c>
      <c r="C35" s="10">
        <v>11808.51</v>
      </c>
      <c r="D35" s="10">
        <v>13811.32</v>
      </c>
      <c r="E35" s="10">
        <v>13811.32</v>
      </c>
      <c r="F35" s="10">
        <v>13811.32</v>
      </c>
      <c r="G35" s="10">
        <v>13811.32</v>
      </c>
      <c r="H35" s="10">
        <v>13811.32</v>
      </c>
      <c r="I35" s="10">
        <v>13805.53</v>
      </c>
      <c r="J35" s="10">
        <v>13805.53</v>
      </c>
      <c r="K35" s="10">
        <v>13805.53</v>
      </c>
      <c r="L35" s="10">
        <v>13805.53</v>
      </c>
      <c r="M35" s="10">
        <v>13805.53</v>
      </c>
      <c r="N35" s="10">
        <v>13805.53</v>
      </c>
    </row>
    <row r="36" spans="2:14" s="1" customFormat="1" ht="12.75">
      <c r="B36" s="9" t="s">
        <v>25</v>
      </c>
      <c r="C36" s="10">
        <v>5.49</v>
      </c>
      <c r="D36" s="10">
        <v>2.57</v>
      </c>
      <c r="E36" s="10">
        <v>2.57</v>
      </c>
      <c r="F36" s="10">
        <v>11.57</v>
      </c>
      <c r="G36" s="10">
        <v>0</v>
      </c>
      <c r="H36" s="10">
        <v>0</v>
      </c>
      <c r="I36" s="10">
        <v>31.05</v>
      </c>
      <c r="J36" s="10">
        <v>2</v>
      </c>
      <c r="K36" s="10">
        <v>15.14</v>
      </c>
      <c r="L36" s="10">
        <v>39.84</v>
      </c>
      <c r="M36" s="10">
        <v>11.57</v>
      </c>
      <c r="N36" s="10">
        <v>4.38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248712.87</v>
      </c>
      <c r="D38" s="10">
        <v>238599.9</v>
      </c>
      <c r="E38" s="10">
        <v>234682.87</v>
      </c>
      <c r="F38" s="10">
        <v>225609.14</v>
      </c>
      <c r="G38" s="10">
        <v>224464.46</v>
      </c>
      <c r="H38" s="10">
        <v>273854.08</v>
      </c>
      <c r="I38" s="10">
        <v>280633.49</v>
      </c>
      <c r="J38" s="10">
        <v>305775.82</v>
      </c>
      <c r="K38" s="10">
        <v>254493.84</v>
      </c>
      <c r="L38" s="10">
        <v>251480.31</v>
      </c>
      <c r="M38" s="10">
        <v>249949.33</v>
      </c>
      <c r="N38" s="10">
        <v>267255.74</v>
      </c>
    </row>
    <row r="39" spans="2:14" ht="12.75">
      <c r="B39" s="4" t="s">
        <v>64</v>
      </c>
      <c r="C39" s="10">
        <f>C38*33%</f>
        <v>82075.24710000001</v>
      </c>
      <c r="D39" s="10">
        <f aca="true" t="shared" si="0" ref="D39:N39">D38*33%</f>
        <v>78737.967</v>
      </c>
      <c r="E39" s="10">
        <f t="shared" si="0"/>
        <v>77445.3471</v>
      </c>
      <c r="F39" s="10">
        <f t="shared" si="0"/>
        <v>74451.01620000001</v>
      </c>
      <c r="G39" s="10">
        <f t="shared" si="0"/>
        <v>74073.2718</v>
      </c>
      <c r="H39" s="10">
        <f t="shared" si="0"/>
        <v>90371.84640000001</v>
      </c>
      <c r="I39" s="10">
        <f t="shared" si="0"/>
        <v>92609.0517</v>
      </c>
      <c r="J39" s="10">
        <f t="shared" si="0"/>
        <v>100906.0206</v>
      </c>
      <c r="K39" s="10">
        <f>K38*33%</f>
        <v>83982.9672</v>
      </c>
      <c r="L39" s="10">
        <f>L38*33%</f>
        <v>82988.50230000001</v>
      </c>
      <c r="M39" s="10">
        <f t="shared" si="0"/>
        <v>82483.2789</v>
      </c>
      <c r="N39" s="10">
        <f t="shared" si="0"/>
        <v>88194.3942</v>
      </c>
    </row>
    <row r="40" spans="2:14" ht="12.75">
      <c r="B40" s="9" t="s">
        <v>33</v>
      </c>
      <c r="C40" s="10">
        <v>13407.04</v>
      </c>
      <c r="D40" s="10">
        <v>12758.49</v>
      </c>
      <c r="E40" s="10">
        <v>12758.49</v>
      </c>
      <c r="F40" s="10">
        <v>13378.72</v>
      </c>
      <c r="G40" s="10">
        <v>12932.52</v>
      </c>
      <c r="H40" s="10">
        <v>9155.67</v>
      </c>
      <c r="I40" s="10">
        <v>3407.11</v>
      </c>
      <c r="J40" s="10">
        <v>1369.07</v>
      </c>
      <c r="K40" s="10">
        <v>1562.52</v>
      </c>
      <c r="L40" s="10">
        <v>3446.44</v>
      </c>
      <c r="M40" s="10">
        <v>4367.93</v>
      </c>
      <c r="N40" s="10">
        <v>5254.95</v>
      </c>
    </row>
    <row r="41" spans="2:14" ht="12.75">
      <c r="B41" s="9" t="s">
        <v>28</v>
      </c>
      <c r="C41" s="10">
        <v>287.3</v>
      </c>
      <c r="D41" s="10">
        <v>358.18</v>
      </c>
      <c r="E41" s="10">
        <v>651.05</v>
      </c>
      <c r="F41" s="10">
        <v>661.36</v>
      </c>
      <c r="G41" s="10">
        <v>559.8</v>
      </c>
      <c r="H41" s="10">
        <v>49.15</v>
      </c>
      <c r="I41" s="10">
        <v>528.39</v>
      </c>
      <c r="J41" s="10">
        <v>613.82</v>
      </c>
      <c r="K41" s="10">
        <v>167.53</v>
      </c>
      <c r="L41" s="10">
        <v>269.97</v>
      </c>
      <c r="M41" s="10">
        <v>470.06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1459.48</v>
      </c>
      <c r="D44" s="10">
        <v>1748.95</v>
      </c>
      <c r="E44" s="10">
        <v>1287.82</v>
      </c>
      <c r="F44" s="10">
        <v>1884.6</v>
      </c>
      <c r="G44" s="10">
        <v>1668.59</v>
      </c>
      <c r="H44" s="10">
        <v>1639.68</v>
      </c>
      <c r="I44" s="10">
        <v>1737.49</v>
      </c>
      <c r="J44" s="10">
        <v>1510.41</v>
      </c>
      <c r="K44" s="10">
        <v>1553.93</v>
      </c>
      <c r="L44" s="10">
        <v>1517.3</v>
      </c>
      <c r="M44" s="10">
        <v>1396.18</v>
      </c>
      <c r="N44" s="10">
        <v>1442.3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5" ht="12.75">
      <c r="B49" s="11" t="s">
        <v>32</v>
      </c>
      <c r="C49" s="12">
        <f>SUM(C2:C48)</f>
        <v>434446.04709999997</v>
      </c>
      <c r="D49" s="12">
        <f aca="true" t="shared" si="1" ref="D49:N49">SUM(D2:D48)</f>
        <v>420610.087</v>
      </c>
      <c r="E49" s="12">
        <f t="shared" si="1"/>
        <v>403607.2271</v>
      </c>
      <c r="F49" s="12">
        <f t="shared" si="1"/>
        <v>453053.4161999999</v>
      </c>
      <c r="G49" s="12">
        <f t="shared" si="1"/>
        <v>462530.32180000003</v>
      </c>
      <c r="H49" s="12">
        <f t="shared" si="1"/>
        <v>445461.8064</v>
      </c>
      <c r="I49" s="12">
        <f t="shared" si="1"/>
        <v>466040.0517</v>
      </c>
      <c r="J49" s="12">
        <f t="shared" si="1"/>
        <v>500572.7606</v>
      </c>
      <c r="K49" s="12">
        <f t="shared" si="1"/>
        <v>438326.8972</v>
      </c>
      <c r="L49" s="12">
        <f t="shared" si="1"/>
        <v>450033.22229999996</v>
      </c>
      <c r="M49" s="12">
        <f t="shared" si="1"/>
        <v>430893.12889999995</v>
      </c>
      <c r="N49" s="12">
        <f t="shared" si="1"/>
        <v>398353.81419999996</v>
      </c>
      <c r="O49" s="17">
        <f>SUM(C49:N49)</f>
        <v>5303928.7805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0178 - CS TAQUARAL - 2012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5.7109375" style="0" customWidth="1"/>
    <col min="3" max="14" width="9.7109375" style="0" customWidth="1"/>
  </cols>
  <sheetData>
    <row r="1" spans="1:14" ht="12.75">
      <c r="A1" t="s">
        <v>45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5.17</v>
      </c>
      <c r="F2" s="10">
        <v>0</v>
      </c>
      <c r="G2" s="10">
        <v>0</v>
      </c>
      <c r="H2" s="10">
        <v>0</v>
      </c>
      <c r="I2" s="10">
        <v>36.84</v>
      </c>
      <c r="J2" s="10">
        <v>0</v>
      </c>
      <c r="K2" s="10">
        <v>0</v>
      </c>
      <c r="L2" s="10">
        <v>21.99</v>
      </c>
      <c r="M2" s="10">
        <v>0</v>
      </c>
      <c r="N2" s="10">
        <v>0</v>
      </c>
    </row>
    <row r="3" spans="2:14" ht="12.75">
      <c r="B3" s="9" t="s">
        <v>1</v>
      </c>
      <c r="C3" s="10">
        <v>1152.85</v>
      </c>
      <c r="D3" s="10">
        <v>621.47</v>
      </c>
      <c r="E3" s="10">
        <v>488.5</v>
      </c>
      <c r="F3" s="10">
        <v>593.74</v>
      </c>
      <c r="G3" s="10">
        <v>646.77</v>
      </c>
      <c r="H3" s="10">
        <v>843.92</v>
      </c>
      <c r="I3" s="10">
        <v>245.62</v>
      </c>
      <c r="J3" s="10">
        <v>346.82</v>
      </c>
      <c r="K3" s="10">
        <v>427.78</v>
      </c>
      <c r="L3" s="10">
        <v>569.67</v>
      </c>
      <c r="M3" s="10">
        <v>549.22</v>
      </c>
      <c r="N3" s="10">
        <v>427.78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49.57</v>
      </c>
    </row>
    <row r="11" spans="2:14" ht="12.75">
      <c r="B11" s="9" t="s">
        <v>5</v>
      </c>
      <c r="C11" s="10">
        <v>996.89</v>
      </c>
      <c r="D11" s="10">
        <v>1138.99</v>
      </c>
      <c r="E11" s="10">
        <v>932.1</v>
      </c>
      <c r="F11" s="10">
        <v>977.07</v>
      </c>
      <c r="G11" s="10">
        <v>1212.51</v>
      </c>
      <c r="H11" s="10">
        <v>962.8</v>
      </c>
      <c r="I11" s="10">
        <v>997.44</v>
      </c>
      <c r="J11" s="10">
        <v>1180.83</v>
      </c>
      <c r="K11" s="10">
        <v>1109.3</v>
      </c>
      <c r="L11" s="10">
        <v>1092.27</v>
      </c>
      <c r="M11" s="10">
        <v>920.47</v>
      </c>
      <c r="N11" s="10">
        <v>798.1</v>
      </c>
    </row>
    <row r="12" spans="2:14" ht="12.75">
      <c r="B12" s="9" t="s">
        <v>6</v>
      </c>
      <c r="C12" s="10">
        <v>2503.87</v>
      </c>
      <c r="D12" s="10">
        <v>1368.69</v>
      </c>
      <c r="E12" s="10">
        <v>2970.96</v>
      </c>
      <c r="F12" s="10">
        <v>4920.76</v>
      </c>
      <c r="G12" s="10">
        <v>5585.42</v>
      </c>
      <c r="H12" s="10">
        <v>3095.8</v>
      </c>
      <c r="I12" s="10">
        <v>2720.66</v>
      </c>
      <c r="J12" s="10">
        <v>3329.87</v>
      </c>
      <c r="K12" s="10">
        <v>3156.32</v>
      </c>
      <c r="L12" s="10">
        <v>1770.86</v>
      </c>
      <c r="M12" s="10">
        <v>7952.74</v>
      </c>
      <c r="N12" s="10">
        <v>428.14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96.13</v>
      </c>
      <c r="D14" s="10">
        <v>151.91</v>
      </c>
      <c r="E14" s="10">
        <v>1.92</v>
      </c>
      <c r="F14" s="10">
        <v>7.84</v>
      </c>
      <c r="G14" s="10">
        <v>223.4</v>
      </c>
      <c r="H14" s="10">
        <v>0</v>
      </c>
      <c r="I14" s="10">
        <v>13.96</v>
      </c>
      <c r="J14" s="10">
        <v>64.83</v>
      </c>
      <c r="K14" s="10">
        <v>18.94</v>
      </c>
      <c r="L14" s="10">
        <v>29.8</v>
      </c>
      <c r="M14" s="10">
        <v>64.71</v>
      </c>
      <c r="N14" s="10">
        <v>0</v>
      </c>
    </row>
    <row r="15" spans="2:14" ht="12.75">
      <c r="B15" s="9" t="s">
        <v>9</v>
      </c>
      <c r="C15" s="10">
        <v>5688.6</v>
      </c>
      <c r="D15" s="10">
        <v>3997.45</v>
      </c>
      <c r="E15" s="10">
        <v>5861.25</v>
      </c>
      <c r="F15" s="10">
        <v>9401.26</v>
      </c>
      <c r="G15" s="10">
        <v>14150.95</v>
      </c>
      <c r="H15" s="10">
        <v>5996.77</v>
      </c>
      <c r="I15" s="10">
        <v>3468.51</v>
      </c>
      <c r="J15" s="10">
        <v>5873.93</v>
      </c>
      <c r="K15" s="10">
        <v>3987.16</v>
      </c>
      <c r="L15" s="10">
        <v>2241.83</v>
      </c>
      <c r="M15" s="10">
        <v>8091.74</v>
      </c>
      <c r="N15" s="10">
        <v>3899.89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0.57</v>
      </c>
      <c r="D18" s="10">
        <v>0.57</v>
      </c>
      <c r="E18" s="10">
        <v>1.15</v>
      </c>
      <c r="F18" s="10">
        <v>49.57</v>
      </c>
      <c r="G18" s="10">
        <v>0.23</v>
      </c>
      <c r="H18" s="10">
        <v>27.08</v>
      </c>
      <c r="I18" s="10">
        <v>0</v>
      </c>
      <c r="J18" s="10">
        <v>1.02</v>
      </c>
      <c r="K18" s="10">
        <v>0</v>
      </c>
      <c r="L18" s="10">
        <v>14.47</v>
      </c>
      <c r="M18" s="10">
        <v>0</v>
      </c>
      <c r="N18" s="10">
        <v>0</v>
      </c>
    </row>
    <row r="19" spans="2:14" ht="12.75">
      <c r="B19" s="9" t="s">
        <v>12</v>
      </c>
      <c r="C19" s="10">
        <v>245.34</v>
      </c>
      <c r="D19" s="10">
        <v>114.19</v>
      </c>
      <c r="E19" s="10">
        <v>12.86</v>
      </c>
      <c r="F19" s="10">
        <v>37</v>
      </c>
      <c r="G19" s="10">
        <v>22.5</v>
      </c>
      <c r="H19" s="10">
        <v>10.49</v>
      </c>
      <c r="I19" s="10">
        <v>1.39</v>
      </c>
      <c r="J19" s="10">
        <v>22.75</v>
      </c>
      <c r="K19" s="10">
        <v>26.53</v>
      </c>
      <c r="L19" s="10">
        <v>2.68</v>
      </c>
      <c r="M19" s="10">
        <v>173.76</v>
      </c>
      <c r="N19" s="10">
        <v>0</v>
      </c>
    </row>
    <row r="20" spans="2:14" ht="12.75">
      <c r="B20" s="9" t="s">
        <v>13</v>
      </c>
      <c r="C20" s="10">
        <v>0</v>
      </c>
      <c r="D20" s="10">
        <v>84.58</v>
      </c>
      <c r="E20" s="10">
        <v>0</v>
      </c>
      <c r="F20" s="10">
        <v>0</v>
      </c>
      <c r="G20" s="10">
        <v>0</v>
      </c>
      <c r="H20" s="10">
        <v>98.21</v>
      </c>
      <c r="I20" s="10">
        <v>0</v>
      </c>
      <c r="J20" s="10">
        <v>29</v>
      </c>
      <c r="K20" s="10">
        <v>0</v>
      </c>
      <c r="L20" s="10">
        <v>58</v>
      </c>
      <c r="M20" s="10">
        <v>29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41.82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18.2</v>
      </c>
      <c r="I22" s="10">
        <v>0</v>
      </c>
      <c r="J22" s="10">
        <v>0</v>
      </c>
      <c r="K22" s="10">
        <v>0</v>
      </c>
      <c r="L22" s="10">
        <v>28.36</v>
      </c>
      <c r="M22" s="10">
        <v>0</v>
      </c>
      <c r="N22" s="10">
        <v>0</v>
      </c>
    </row>
    <row r="23" spans="2:14" ht="12.75">
      <c r="B23" s="9" t="s">
        <v>16</v>
      </c>
      <c r="C23" s="10">
        <v>48.5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0.1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679.52</v>
      </c>
      <c r="D26" s="10">
        <v>0</v>
      </c>
      <c r="E26" s="10">
        <v>498.1</v>
      </c>
      <c r="F26" s="10">
        <v>1230.3</v>
      </c>
      <c r="G26" s="10">
        <v>0</v>
      </c>
      <c r="H26" s="10">
        <v>0</v>
      </c>
      <c r="I26" s="10">
        <v>0</v>
      </c>
      <c r="J26" s="10">
        <v>17.95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8640.09</v>
      </c>
      <c r="D28" s="10">
        <v>4801.35</v>
      </c>
      <c r="E28" s="10">
        <v>5563.04</v>
      </c>
      <c r="F28" s="10">
        <v>9424.66</v>
      </c>
      <c r="G28" s="10">
        <v>13870.04</v>
      </c>
      <c r="H28" s="10">
        <v>5662.37</v>
      </c>
      <c r="I28" s="10">
        <v>13639.78</v>
      </c>
      <c r="J28" s="10">
        <v>7364.61</v>
      </c>
      <c r="K28" s="10">
        <v>7666.6</v>
      </c>
      <c r="L28" s="10">
        <v>8424.08</v>
      </c>
      <c r="M28" s="10">
        <v>13769.58</v>
      </c>
      <c r="N28" s="10">
        <v>1570.15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1.95</v>
      </c>
      <c r="D32" s="10">
        <v>1.95</v>
      </c>
      <c r="E32" s="10">
        <v>100</v>
      </c>
      <c r="F32" s="10">
        <v>51.98</v>
      </c>
      <c r="G32" s="10">
        <v>50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2593.05</v>
      </c>
      <c r="D34" s="10">
        <v>2593.05</v>
      </c>
      <c r="E34" s="10">
        <v>2593.05</v>
      </c>
      <c r="F34" s="10">
        <v>2593.05</v>
      </c>
      <c r="G34" s="10">
        <v>3581.07</v>
      </c>
      <c r="H34" s="10">
        <v>2773.79</v>
      </c>
      <c r="I34" s="10">
        <v>2773.79</v>
      </c>
      <c r="J34" s="10">
        <v>2773.79</v>
      </c>
      <c r="K34" s="10">
        <v>2773.79</v>
      </c>
      <c r="L34" s="10">
        <v>2773.79</v>
      </c>
      <c r="M34" s="10">
        <v>2773.79</v>
      </c>
      <c r="N34" s="10">
        <v>2773.79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s="1" customFormat="1" ht="12.75">
      <c r="B36" s="9" t="s">
        <v>25</v>
      </c>
      <c r="C36" s="10">
        <v>0</v>
      </c>
      <c r="D36" s="10">
        <v>0</v>
      </c>
      <c r="E36" s="10">
        <v>11.57</v>
      </c>
      <c r="F36" s="10">
        <v>0</v>
      </c>
      <c r="G36" s="10">
        <v>11.57</v>
      </c>
      <c r="H36" s="10">
        <v>5.35</v>
      </c>
      <c r="I36" s="10">
        <v>11.57</v>
      </c>
      <c r="J36" s="10">
        <v>0</v>
      </c>
      <c r="K36" s="10">
        <v>3.89</v>
      </c>
      <c r="L36" s="10">
        <v>15.23</v>
      </c>
      <c r="M36" s="10">
        <v>18.27</v>
      </c>
      <c r="N36" s="10">
        <v>34.71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107596.74</v>
      </c>
      <c r="D38" s="10">
        <v>96509.54</v>
      </c>
      <c r="E38" s="10">
        <v>91015.23</v>
      </c>
      <c r="F38" s="10">
        <v>96807.91</v>
      </c>
      <c r="G38" s="10">
        <v>89534.72</v>
      </c>
      <c r="H38" s="10">
        <v>121445.28</v>
      </c>
      <c r="I38" s="10">
        <v>111213.5</v>
      </c>
      <c r="J38" s="10">
        <v>144557.41</v>
      </c>
      <c r="K38" s="10">
        <v>106038.1</v>
      </c>
      <c r="L38" s="10">
        <v>118250.54</v>
      </c>
      <c r="M38" s="10">
        <v>122934.07</v>
      </c>
      <c r="N38" s="10">
        <v>123438.25</v>
      </c>
    </row>
    <row r="39" spans="2:14" ht="12.75">
      <c r="B39" s="4" t="s">
        <v>64</v>
      </c>
      <c r="C39" s="10">
        <f>C38*33%</f>
        <v>35506.9242</v>
      </c>
      <c r="D39" s="10">
        <f aca="true" t="shared" si="0" ref="D39:N39">D38*33%</f>
        <v>31848.1482</v>
      </c>
      <c r="E39" s="10">
        <f t="shared" si="0"/>
        <v>30035.0259</v>
      </c>
      <c r="F39" s="10">
        <f t="shared" si="0"/>
        <v>31946.610300000004</v>
      </c>
      <c r="G39" s="10">
        <f t="shared" si="0"/>
        <v>29546.4576</v>
      </c>
      <c r="H39" s="10">
        <f t="shared" si="0"/>
        <v>40076.9424</v>
      </c>
      <c r="I39" s="10">
        <f t="shared" si="0"/>
        <v>36700.455</v>
      </c>
      <c r="J39" s="10">
        <f t="shared" si="0"/>
        <v>47703.94530000001</v>
      </c>
      <c r="K39" s="10">
        <f>K38*33%</f>
        <v>34992.573000000004</v>
      </c>
      <c r="L39" s="10">
        <f>L38*33%</f>
        <v>39022.6782</v>
      </c>
      <c r="M39" s="10">
        <f t="shared" si="0"/>
        <v>40568.24310000001</v>
      </c>
      <c r="N39" s="10">
        <f t="shared" si="0"/>
        <v>40734.622500000005</v>
      </c>
    </row>
    <row r="40" spans="2:14" ht="12.75">
      <c r="B40" s="9" t="s">
        <v>33</v>
      </c>
      <c r="C40" s="10">
        <v>5597.98</v>
      </c>
      <c r="D40" s="10">
        <v>5632.37</v>
      </c>
      <c r="E40" s="10">
        <v>6071.9</v>
      </c>
      <c r="F40" s="10">
        <v>4296.57</v>
      </c>
      <c r="G40" s="10">
        <v>2322.89</v>
      </c>
      <c r="H40" s="10">
        <v>2428.54</v>
      </c>
      <c r="I40" s="10">
        <v>2428.54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28</v>
      </c>
      <c r="C41" s="10">
        <v>123.63</v>
      </c>
      <c r="D41" s="10">
        <v>139.11</v>
      </c>
      <c r="E41" s="10">
        <v>28.45</v>
      </c>
      <c r="F41" s="10">
        <v>72.76</v>
      </c>
      <c r="G41" s="10">
        <v>1.96</v>
      </c>
      <c r="H41" s="10">
        <v>18.91</v>
      </c>
      <c r="I41" s="10">
        <v>224.28</v>
      </c>
      <c r="J41" s="10">
        <v>246.71</v>
      </c>
      <c r="K41" s="10">
        <v>243.45</v>
      </c>
      <c r="L41" s="10">
        <v>45.66</v>
      </c>
      <c r="M41" s="10">
        <v>476.65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934.64</v>
      </c>
      <c r="D44" s="10">
        <v>1167.94</v>
      </c>
      <c r="E44" s="10">
        <v>831.36</v>
      </c>
      <c r="F44" s="10">
        <v>1042.28</v>
      </c>
      <c r="G44" s="10">
        <v>996.66</v>
      </c>
      <c r="H44" s="10">
        <v>965.48</v>
      </c>
      <c r="I44" s="10">
        <v>898.19</v>
      </c>
      <c r="J44" s="10">
        <v>1030.6</v>
      </c>
      <c r="K44" s="10">
        <v>1001.46</v>
      </c>
      <c r="L44" s="10">
        <v>859.39</v>
      </c>
      <c r="M44" s="10">
        <v>665.32</v>
      </c>
      <c r="N44" s="10">
        <v>909.6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172407.27420000004</v>
      </c>
      <c r="D49" s="12">
        <f aca="true" t="shared" si="1" ref="D49:N49">SUM(D2:D48)</f>
        <v>150171.30819999997</v>
      </c>
      <c r="E49" s="12">
        <f t="shared" si="1"/>
        <v>147021.6359</v>
      </c>
      <c r="F49" s="12">
        <f t="shared" si="1"/>
        <v>163453.36030000003</v>
      </c>
      <c r="G49" s="12">
        <f t="shared" si="1"/>
        <v>161757.1476</v>
      </c>
      <c r="H49" s="12">
        <f t="shared" si="1"/>
        <v>184429.93240000002</v>
      </c>
      <c r="I49" s="12">
        <f t="shared" si="1"/>
        <v>175416.34500000003</v>
      </c>
      <c r="J49" s="12">
        <f t="shared" si="1"/>
        <v>214544.1653</v>
      </c>
      <c r="K49" s="12">
        <f t="shared" si="1"/>
        <v>161445.893</v>
      </c>
      <c r="L49" s="12">
        <f t="shared" si="1"/>
        <v>175221.29820000002</v>
      </c>
      <c r="M49" s="12">
        <f t="shared" si="1"/>
        <v>198987.5631</v>
      </c>
      <c r="N49" s="12">
        <f t="shared" si="1"/>
        <v>175064.6025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0179 - CS 31 DE MARÇO - 2012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46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32.99</v>
      </c>
      <c r="D2" s="10">
        <v>0</v>
      </c>
      <c r="E2" s="10">
        <v>62.8</v>
      </c>
      <c r="F2" s="10">
        <v>0</v>
      </c>
      <c r="G2" s="10">
        <v>0</v>
      </c>
      <c r="H2" s="10">
        <v>0</v>
      </c>
      <c r="I2" s="10">
        <v>57.52</v>
      </c>
      <c r="J2" s="10">
        <v>0</v>
      </c>
      <c r="K2" s="10">
        <v>0</v>
      </c>
      <c r="L2" s="10">
        <v>109.99</v>
      </c>
      <c r="M2" s="10">
        <v>0</v>
      </c>
      <c r="N2" s="10">
        <v>0</v>
      </c>
    </row>
    <row r="3" spans="2:14" ht="12.75">
      <c r="B3" s="9" t="s">
        <v>1</v>
      </c>
      <c r="C3" s="10">
        <v>1721.5</v>
      </c>
      <c r="D3" s="10">
        <v>1840.38</v>
      </c>
      <c r="E3" s="10">
        <v>1350.48</v>
      </c>
      <c r="F3" s="10">
        <v>1983.68</v>
      </c>
      <c r="G3" s="10">
        <v>1635.42</v>
      </c>
      <c r="H3" s="10">
        <v>1508.78</v>
      </c>
      <c r="I3" s="10">
        <v>1604.3</v>
      </c>
      <c r="J3" s="10">
        <v>1033.88</v>
      </c>
      <c r="K3" s="10">
        <v>1983.68</v>
      </c>
      <c r="L3" s="10">
        <v>2205.98</v>
      </c>
      <c r="M3" s="10">
        <v>1762.06</v>
      </c>
      <c r="N3" s="10">
        <v>1382.14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94.89</v>
      </c>
      <c r="D10" s="10">
        <v>47.44</v>
      </c>
      <c r="E10" s="10">
        <v>67.81</v>
      </c>
      <c r="F10" s="10">
        <v>67.03</v>
      </c>
      <c r="G10" s="10">
        <v>67.03</v>
      </c>
      <c r="H10" s="10">
        <v>114.48</v>
      </c>
      <c r="I10" s="10">
        <v>94.89</v>
      </c>
      <c r="J10" s="10">
        <v>252.61</v>
      </c>
      <c r="K10" s="10">
        <v>175.85</v>
      </c>
      <c r="L10" s="10">
        <v>99.1</v>
      </c>
      <c r="M10" s="10">
        <v>99.14</v>
      </c>
      <c r="N10" s="10">
        <v>0</v>
      </c>
    </row>
    <row r="11" spans="2:14" ht="12.75">
      <c r="B11" s="9" t="s">
        <v>5</v>
      </c>
      <c r="C11" s="10">
        <v>1346.49</v>
      </c>
      <c r="D11" s="10">
        <v>1458.51</v>
      </c>
      <c r="E11" s="10">
        <v>1579.8</v>
      </c>
      <c r="F11" s="10">
        <v>1404.66</v>
      </c>
      <c r="G11" s="10">
        <v>1296.01</v>
      </c>
      <c r="H11" s="10">
        <v>1243.54</v>
      </c>
      <c r="I11" s="10">
        <v>1596.16</v>
      </c>
      <c r="J11" s="10">
        <v>1895.94</v>
      </c>
      <c r="K11" s="10">
        <v>1844.61</v>
      </c>
      <c r="L11" s="10">
        <v>1749.8</v>
      </c>
      <c r="M11" s="10">
        <v>1671.55</v>
      </c>
      <c r="N11" s="10">
        <v>1619.89</v>
      </c>
    </row>
    <row r="12" spans="2:14" ht="12.75">
      <c r="B12" s="9" t="s">
        <v>6</v>
      </c>
      <c r="C12" s="10">
        <v>11825.08</v>
      </c>
      <c r="D12" s="10">
        <v>9162.76</v>
      </c>
      <c r="E12" s="10">
        <v>9866.84</v>
      </c>
      <c r="F12" s="10">
        <v>13123.71</v>
      </c>
      <c r="G12" s="10">
        <v>20930.12</v>
      </c>
      <c r="H12" s="10">
        <v>2287.01</v>
      </c>
      <c r="I12" s="10">
        <v>12584.36</v>
      </c>
      <c r="J12" s="10">
        <v>17167.13</v>
      </c>
      <c r="K12" s="10">
        <v>15907.91</v>
      </c>
      <c r="L12" s="10">
        <v>22646.84</v>
      </c>
      <c r="M12" s="10">
        <v>11678.88</v>
      </c>
      <c r="N12" s="10">
        <v>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107.88</v>
      </c>
      <c r="D14" s="10">
        <v>84.98</v>
      </c>
      <c r="E14" s="10">
        <v>69.64</v>
      </c>
      <c r="F14" s="10">
        <v>89.56</v>
      </c>
      <c r="G14" s="10">
        <v>595.37</v>
      </c>
      <c r="H14" s="10">
        <v>158.61</v>
      </c>
      <c r="I14" s="10">
        <v>480.32</v>
      </c>
      <c r="J14" s="10">
        <v>369.15</v>
      </c>
      <c r="K14" s="10">
        <v>334.17</v>
      </c>
      <c r="L14" s="10">
        <v>450.75</v>
      </c>
      <c r="M14" s="10">
        <v>184.31</v>
      </c>
      <c r="N14" s="10">
        <v>0</v>
      </c>
    </row>
    <row r="15" spans="2:14" ht="12.75">
      <c r="B15" s="9" t="s">
        <v>9</v>
      </c>
      <c r="C15" s="10">
        <v>9830.89</v>
      </c>
      <c r="D15" s="10">
        <v>9840.06</v>
      </c>
      <c r="E15" s="10">
        <v>8459.61</v>
      </c>
      <c r="F15" s="10">
        <v>16804.12</v>
      </c>
      <c r="G15" s="10">
        <v>17874.53</v>
      </c>
      <c r="H15" s="10">
        <v>13862.25</v>
      </c>
      <c r="I15" s="10">
        <v>7831.93</v>
      </c>
      <c r="J15" s="10">
        <v>10728.67</v>
      </c>
      <c r="K15" s="10">
        <v>11535.32</v>
      </c>
      <c r="L15" s="10">
        <v>6127.09</v>
      </c>
      <c r="M15" s="10">
        <v>8835.34</v>
      </c>
      <c r="N15" s="10">
        <v>4890.58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53.61</v>
      </c>
      <c r="G18" s="10">
        <v>2.05</v>
      </c>
      <c r="H18" s="10">
        <v>121.09</v>
      </c>
      <c r="I18" s="10">
        <v>0</v>
      </c>
      <c r="J18" s="10">
        <v>48.08</v>
      </c>
      <c r="K18" s="10">
        <v>1.02</v>
      </c>
      <c r="L18" s="10">
        <v>29.47</v>
      </c>
      <c r="M18" s="10">
        <v>0</v>
      </c>
      <c r="N18" s="10">
        <v>0</v>
      </c>
    </row>
    <row r="19" spans="2:14" ht="12.75">
      <c r="B19" s="9" t="s">
        <v>12</v>
      </c>
      <c r="C19" s="10">
        <v>223.09</v>
      </c>
      <c r="D19" s="10">
        <v>318.16</v>
      </c>
      <c r="E19" s="10">
        <v>236.45</v>
      </c>
      <c r="F19" s="10">
        <v>370.8</v>
      </c>
      <c r="G19" s="10">
        <v>878.06</v>
      </c>
      <c r="H19" s="10">
        <v>0</v>
      </c>
      <c r="I19" s="10">
        <v>360.44</v>
      </c>
      <c r="J19" s="10">
        <v>218.21</v>
      </c>
      <c r="K19" s="10">
        <v>285.04</v>
      </c>
      <c r="L19" s="10">
        <v>247.36</v>
      </c>
      <c r="M19" s="10">
        <v>117.11</v>
      </c>
      <c r="N19" s="10">
        <v>0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98.21</v>
      </c>
      <c r="I20" s="10">
        <v>0</v>
      </c>
      <c r="J20" s="10">
        <v>0</v>
      </c>
      <c r="K20" s="10">
        <v>58</v>
      </c>
      <c r="L20" s="10">
        <v>0</v>
      </c>
      <c r="M20" s="10">
        <v>58</v>
      </c>
      <c r="N20" s="10">
        <v>0</v>
      </c>
    </row>
    <row r="21" spans="2:14" ht="12.75">
      <c r="B21" s="9" t="s">
        <v>14</v>
      </c>
      <c r="C21" s="10">
        <v>17.5</v>
      </c>
      <c r="D21" s="10">
        <v>0</v>
      </c>
      <c r="E21" s="10">
        <v>17.5</v>
      </c>
      <c r="F21" s="10">
        <v>17.5</v>
      </c>
      <c r="G21" s="10">
        <v>35</v>
      </c>
      <c r="H21" s="10">
        <v>0</v>
      </c>
      <c r="I21" s="10">
        <v>37.44</v>
      </c>
      <c r="J21" s="10">
        <v>17.5</v>
      </c>
      <c r="K21" s="10">
        <v>0</v>
      </c>
      <c r="L21" s="10">
        <v>13.12</v>
      </c>
      <c r="M21" s="10">
        <v>740.47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1795.77</v>
      </c>
      <c r="D26" s="10">
        <v>0</v>
      </c>
      <c r="E26" s="10">
        <v>400</v>
      </c>
      <c r="F26" s="10">
        <v>252.05</v>
      </c>
      <c r="G26" s="10">
        <v>4143.63</v>
      </c>
      <c r="H26" s="10">
        <v>0</v>
      </c>
      <c r="I26" s="10">
        <v>626.22</v>
      </c>
      <c r="J26" s="10">
        <v>526.22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" customHeight="1">
      <c r="B28" s="9" t="s">
        <v>20</v>
      </c>
      <c r="C28" s="10">
        <v>36439.05</v>
      </c>
      <c r="D28" s="10">
        <v>17959.36</v>
      </c>
      <c r="E28" s="10">
        <v>27049.03</v>
      </c>
      <c r="F28" s="10">
        <v>30295.78</v>
      </c>
      <c r="G28" s="10">
        <v>45278.03</v>
      </c>
      <c r="H28" s="10">
        <v>4991.83</v>
      </c>
      <c r="I28" s="10">
        <v>34135.15</v>
      </c>
      <c r="J28" s="10">
        <v>29133.82</v>
      </c>
      <c r="K28" s="10">
        <v>32395.4</v>
      </c>
      <c r="L28" s="10">
        <v>44823.59</v>
      </c>
      <c r="M28" s="10">
        <v>33086.07</v>
      </c>
      <c r="N28" s="10">
        <v>2102.7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53.67</v>
      </c>
      <c r="G32" s="10">
        <v>156.16</v>
      </c>
      <c r="H32" s="10">
        <v>59.28</v>
      </c>
      <c r="I32" s="10">
        <v>0</v>
      </c>
      <c r="J32" s="10">
        <v>12.45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5186.1</v>
      </c>
      <c r="D34" s="10">
        <v>5186.1</v>
      </c>
      <c r="E34" s="10">
        <v>5186.1</v>
      </c>
      <c r="F34" s="10">
        <v>5186.1</v>
      </c>
      <c r="G34" s="10">
        <v>7162.14</v>
      </c>
      <c r="H34" s="10">
        <v>5547.57</v>
      </c>
      <c r="I34" s="10">
        <v>5547.57</v>
      </c>
      <c r="J34" s="10">
        <v>5547.57</v>
      </c>
      <c r="K34" s="10">
        <v>5547.57</v>
      </c>
      <c r="L34" s="10">
        <v>5547.57</v>
      </c>
      <c r="M34" s="10">
        <v>5547.57</v>
      </c>
      <c r="N34" s="10">
        <v>5547.57</v>
      </c>
    </row>
    <row r="35" spans="2:14" ht="12.75">
      <c r="B35" s="9" t="s">
        <v>24</v>
      </c>
      <c r="C35" s="10">
        <v>4329.79</v>
      </c>
      <c r="D35" s="10">
        <v>4648.15</v>
      </c>
      <c r="E35" s="10">
        <v>4648.15</v>
      </c>
      <c r="F35" s="10">
        <v>4648.15</v>
      </c>
      <c r="G35" s="10">
        <v>4648.15</v>
      </c>
      <c r="H35" s="10">
        <v>4648.15</v>
      </c>
      <c r="I35" s="10">
        <v>4646.19</v>
      </c>
      <c r="J35" s="10">
        <v>4646.19</v>
      </c>
      <c r="K35" s="10">
        <v>4646.19</v>
      </c>
      <c r="L35" s="10">
        <v>4646.19</v>
      </c>
      <c r="M35" s="10">
        <v>4646.19</v>
      </c>
      <c r="N35" s="10">
        <v>4646.19</v>
      </c>
    </row>
    <row r="36" spans="2:14" s="1" customFormat="1" ht="12.75">
      <c r="B36" s="9" t="s">
        <v>25</v>
      </c>
      <c r="C36" s="10">
        <v>15.2</v>
      </c>
      <c r="D36" s="10">
        <v>0</v>
      </c>
      <c r="E36" s="10">
        <v>0</v>
      </c>
      <c r="F36" s="10">
        <v>0</v>
      </c>
      <c r="G36" s="10">
        <v>21.57</v>
      </c>
      <c r="H36" s="10">
        <v>5.13</v>
      </c>
      <c r="I36" s="10">
        <v>19.08</v>
      </c>
      <c r="J36" s="10">
        <v>0</v>
      </c>
      <c r="K36" s="10">
        <v>8.34</v>
      </c>
      <c r="L36" s="10">
        <v>14.57</v>
      </c>
      <c r="M36" s="10">
        <v>23.57</v>
      </c>
      <c r="N36" s="10">
        <v>51.09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278657.66</v>
      </c>
      <c r="D38" s="10">
        <v>267620.4</v>
      </c>
      <c r="E38" s="10">
        <v>285707.27</v>
      </c>
      <c r="F38" s="10">
        <v>276865.41</v>
      </c>
      <c r="G38" s="10">
        <v>269339.16</v>
      </c>
      <c r="H38" s="10">
        <v>347321.51</v>
      </c>
      <c r="I38" s="10">
        <v>323816.78</v>
      </c>
      <c r="J38" s="10">
        <v>291793.06</v>
      </c>
      <c r="K38" s="10">
        <v>316090.01</v>
      </c>
      <c r="L38" s="10">
        <v>310111.98</v>
      </c>
      <c r="M38" s="10">
        <v>314032.9</v>
      </c>
      <c r="N38" s="10">
        <v>319436.97</v>
      </c>
    </row>
    <row r="39" spans="2:14" ht="12.75">
      <c r="B39" s="4" t="s">
        <v>64</v>
      </c>
      <c r="C39" s="10">
        <f>C38*33%</f>
        <v>91957.0278</v>
      </c>
      <c r="D39" s="10">
        <f aca="true" t="shared" si="0" ref="D39:N39">D38*33%</f>
        <v>88314.73200000002</v>
      </c>
      <c r="E39" s="10">
        <f t="shared" si="0"/>
        <v>94283.39910000001</v>
      </c>
      <c r="F39" s="10">
        <f t="shared" si="0"/>
        <v>91365.58529999999</v>
      </c>
      <c r="G39" s="10">
        <f t="shared" si="0"/>
        <v>88881.9228</v>
      </c>
      <c r="H39" s="10">
        <f t="shared" si="0"/>
        <v>114616.09830000001</v>
      </c>
      <c r="I39" s="10">
        <f t="shared" si="0"/>
        <v>106859.53740000002</v>
      </c>
      <c r="J39" s="10">
        <f t="shared" si="0"/>
        <v>96291.7098</v>
      </c>
      <c r="K39" s="10">
        <f>K38*33%</f>
        <v>104309.70330000001</v>
      </c>
      <c r="L39" s="10">
        <f>L38*33%</f>
        <v>102336.9534</v>
      </c>
      <c r="M39" s="10">
        <f>+M38*33%</f>
        <v>103630.85700000002</v>
      </c>
      <c r="N39" s="10">
        <f t="shared" si="0"/>
        <v>105414.2001</v>
      </c>
    </row>
    <row r="40" spans="2:14" ht="12.75">
      <c r="B40" s="9" t="s">
        <v>33</v>
      </c>
      <c r="C40" s="10">
        <v>19869.51</v>
      </c>
      <c r="D40" s="10">
        <v>19106</v>
      </c>
      <c r="E40" s="10">
        <v>16468.8</v>
      </c>
      <c r="F40" s="10">
        <v>15166.75</v>
      </c>
      <c r="G40" s="10">
        <v>12505.45</v>
      </c>
      <c r="H40" s="10">
        <v>13105.72</v>
      </c>
      <c r="I40" s="10">
        <v>8087.36</v>
      </c>
      <c r="J40" s="10">
        <v>1698.15</v>
      </c>
      <c r="K40" s="10">
        <v>2177.99</v>
      </c>
      <c r="L40" s="10">
        <v>2473.96</v>
      </c>
      <c r="M40" s="10">
        <v>3026.4</v>
      </c>
      <c r="N40" s="10">
        <v>3026.4</v>
      </c>
    </row>
    <row r="41" spans="2:14" ht="12.75">
      <c r="B41" s="9" t="s">
        <v>28</v>
      </c>
      <c r="C41" s="10">
        <v>586.24</v>
      </c>
      <c r="D41" s="10">
        <v>955.79</v>
      </c>
      <c r="E41" s="10">
        <v>1040.2</v>
      </c>
      <c r="F41" s="10">
        <v>1272.36</v>
      </c>
      <c r="G41" s="10">
        <v>968.48</v>
      </c>
      <c r="H41" s="10">
        <v>0</v>
      </c>
      <c r="I41" s="10">
        <v>546.22</v>
      </c>
      <c r="J41" s="10">
        <v>801.94</v>
      </c>
      <c r="K41" s="10">
        <v>706.15</v>
      </c>
      <c r="L41" s="10">
        <v>1003.65</v>
      </c>
      <c r="M41" s="10">
        <v>1958.83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1424.04</v>
      </c>
      <c r="D44" s="10">
        <v>1692.05</v>
      </c>
      <c r="E44" s="10">
        <v>1302.24</v>
      </c>
      <c r="F44" s="10">
        <v>1669.32</v>
      </c>
      <c r="G44" s="10">
        <v>1439.81</v>
      </c>
      <c r="H44" s="10">
        <v>1041.8</v>
      </c>
      <c r="I44" s="10">
        <v>1222.83</v>
      </c>
      <c r="J44" s="10">
        <v>1166.18</v>
      </c>
      <c r="K44" s="10">
        <v>1023.97</v>
      </c>
      <c r="L44" s="10">
        <v>1248.38</v>
      </c>
      <c r="M44" s="10">
        <v>1122.74</v>
      </c>
      <c r="N44" s="10">
        <v>1033.32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465460.69779999997</v>
      </c>
      <c r="D49" s="12">
        <f aca="true" t="shared" si="1" ref="D49:N49">SUM(D2:D48)</f>
        <v>428234.87200000003</v>
      </c>
      <c r="E49" s="12">
        <f t="shared" si="1"/>
        <v>457896.1191</v>
      </c>
      <c r="F49" s="12">
        <f t="shared" si="1"/>
        <v>460689.8452999999</v>
      </c>
      <c r="G49" s="12">
        <f t="shared" si="1"/>
        <v>477858.0928</v>
      </c>
      <c r="H49" s="12">
        <f t="shared" si="1"/>
        <v>510731.0583</v>
      </c>
      <c r="I49" s="12">
        <f t="shared" si="1"/>
        <v>510154.29740000004</v>
      </c>
      <c r="J49" s="12">
        <f t="shared" si="1"/>
        <v>463348.4598</v>
      </c>
      <c r="K49" s="12">
        <f t="shared" si="1"/>
        <v>499030.92329999997</v>
      </c>
      <c r="L49" s="12">
        <f t="shared" si="1"/>
        <v>505886.34340000007</v>
      </c>
      <c r="M49" s="12">
        <f t="shared" si="1"/>
        <v>492221.9870000001</v>
      </c>
      <c r="N49" s="12">
        <f t="shared" si="1"/>
        <v>449151.0501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0180 - CS SÃO QUIRINO - 2012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140625" style="0" customWidth="1"/>
    <col min="3" max="14" width="9.7109375" style="0" customWidth="1"/>
  </cols>
  <sheetData>
    <row r="1" spans="1:14" ht="12.75">
      <c r="A1" t="s">
        <v>47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0</v>
      </c>
      <c r="E2" s="10">
        <v>6.26</v>
      </c>
      <c r="F2" s="10">
        <v>1.09</v>
      </c>
      <c r="G2" s="10">
        <v>0</v>
      </c>
      <c r="H2" s="10">
        <v>0</v>
      </c>
      <c r="I2" s="10">
        <v>21.33</v>
      </c>
      <c r="J2" s="10">
        <v>0</v>
      </c>
      <c r="K2" s="10">
        <v>0</v>
      </c>
      <c r="L2" s="10">
        <v>21.99</v>
      </c>
      <c r="M2" s="10">
        <v>25.85</v>
      </c>
      <c r="N2" s="10">
        <v>0</v>
      </c>
    </row>
    <row r="3" spans="2:14" ht="12.75">
      <c r="B3" s="9" t="s">
        <v>1</v>
      </c>
      <c r="C3" s="10">
        <v>152.5</v>
      </c>
      <c r="D3" s="10">
        <v>220.02</v>
      </c>
      <c r="E3" s="10">
        <v>167.82</v>
      </c>
      <c r="F3" s="10">
        <v>245.62</v>
      </c>
      <c r="G3" s="10">
        <v>225.9</v>
      </c>
      <c r="H3" s="10">
        <v>265.86</v>
      </c>
      <c r="I3" s="10">
        <v>387.3</v>
      </c>
      <c r="J3" s="10">
        <v>225.38</v>
      </c>
      <c r="K3" s="10">
        <v>367.06</v>
      </c>
      <c r="L3" s="10">
        <v>666.58</v>
      </c>
      <c r="M3" s="10">
        <v>286.1</v>
      </c>
      <c r="N3" s="10">
        <v>265.86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2.4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454.59</v>
      </c>
      <c r="D11" s="10">
        <v>405.48</v>
      </c>
      <c r="E11" s="10">
        <v>476.49</v>
      </c>
      <c r="F11" s="10">
        <v>460.57</v>
      </c>
      <c r="G11" s="10">
        <v>375.96</v>
      </c>
      <c r="H11" s="10">
        <v>349.07</v>
      </c>
      <c r="I11" s="10">
        <v>388.32</v>
      </c>
      <c r="J11" s="10">
        <v>403.05</v>
      </c>
      <c r="K11" s="10">
        <v>584.12</v>
      </c>
      <c r="L11" s="10">
        <v>610.76</v>
      </c>
      <c r="M11" s="10">
        <v>727.13</v>
      </c>
      <c r="N11" s="10">
        <v>520.33</v>
      </c>
    </row>
    <row r="12" spans="2:14" ht="12.75">
      <c r="B12" s="9" t="s">
        <v>6</v>
      </c>
      <c r="C12" s="10">
        <v>3537.16</v>
      </c>
      <c r="D12" s="10">
        <v>3422.64</v>
      </c>
      <c r="E12" s="10">
        <v>2325.02</v>
      </c>
      <c r="F12" s="10">
        <v>2399.19</v>
      </c>
      <c r="G12" s="10">
        <v>6023.13</v>
      </c>
      <c r="H12" s="10">
        <v>3600.57</v>
      </c>
      <c r="I12" s="10">
        <v>2840.1</v>
      </c>
      <c r="J12" s="10">
        <v>2993.1</v>
      </c>
      <c r="K12" s="10">
        <v>3267.93</v>
      </c>
      <c r="L12" s="10">
        <v>5517.51</v>
      </c>
      <c r="M12" s="10">
        <v>3017.67</v>
      </c>
      <c r="N12" s="10">
        <v>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76.19</v>
      </c>
      <c r="D14" s="10">
        <v>166.9</v>
      </c>
      <c r="E14" s="10">
        <v>52.15</v>
      </c>
      <c r="F14" s="10">
        <v>50.23</v>
      </c>
      <c r="G14" s="10">
        <v>161.06</v>
      </c>
      <c r="H14" s="10">
        <v>24.58</v>
      </c>
      <c r="I14" s="10">
        <v>19.4</v>
      </c>
      <c r="J14" s="10">
        <v>6.53</v>
      </c>
      <c r="K14" s="10">
        <v>185.18</v>
      </c>
      <c r="L14" s="10">
        <v>264.35</v>
      </c>
      <c r="M14" s="10">
        <v>126.97</v>
      </c>
      <c r="N14" s="10">
        <v>0</v>
      </c>
    </row>
    <row r="15" spans="2:14" ht="12.75">
      <c r="B15" s="9" t="s">
        <v>9</v>
      </c>
      <c r="C15" s="10">
        <v>1614.34</v>
      </c>
      <c r="D15" s="10">
        <v>1375.17</v>
      </c>
      <c r="E15" s="10">
        <v>2000.54</v>
      </c>
      <c r="F15" s="10">
        <v>5644.22</v>
      </c>
      <c r="G15" s="10">
        <v>3361.64</v>
      </c>
      <c r="H15" s="10">
        <v>2088.44</v>
      </c>
      <c r="I15" s="10">
        <v>240.79</v>
      </c>
      <c r="J15" s="10">
        <v>2350.95</v>
      </c>
      <c r="K15" s="10">
        <v>1346.63</v>
      </c>
      <c r="L15" s="10">
        <v>1971.36</v>
      </c>
      <c r="M15" s="10">
        <v>1485.54</v>
      </c>
      <c r="N15" s="10">
        <v>782.42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1.03</v>
      </c>
      <c r="D18" s="10">
        <v>1.03</v>
      </c>
      <c r="E18" s="10">
        <v>1.03</v>
      </c>
      <c r="F18" s="10">
        <v>24.63</v>
      </c>
      <c r="G18" s="10">
        <v>0</v>
      </c>
      <c r="H18" s="10">
        <v>32.89</v>
      </c>
      <c r="I18" s="10">
        <v>0</v>
      </c>
      <c r="J18" s="10">
        <v>1.02</v>
      </c>
      <c r="K18" s="10">
        <v>0</v>
      </c>
      <c r="L18" s="10">
        <v>17.15</v>
      </c>
      <c r="M18" s="10">
        <v>0.61</v>
      </c>
      <c r="N18" s="10">
        <v>0</v>
      </c>
    </row>
    <row r="19" spans="2:14" ht="12.75">
      <c r="B19" s="9" t="s">
        <v>12</v>
      </c>
      <c r="C19" s="10">
        <v>618</v>
      </c>
      <c r="D19" s="10">
        <v>72.68</v>
      </c>
      <c r="E19" s="10">
        <v>13.56</v>
      </c>
      <c r="F19" s="10">
        <v>130.26</v>
      </c>
      <c r="G19" s="10">
        <v>36.95</v>
      </c>
      <c r="H19" s="10">
        <v>16.86</v>
      </c>
      <c r="I19" s="10">
        <v>7.96</v>
      </c>
      <c r="J19" s="10">
        <v>72.72</v>
      </c>
      <c r="K19" s="10">
        <v>227.91</v>
      </c>
      <c r="L19" s="10">
        <v>80</v>
      </c>
      <c r="M19" s="10">
        <v>193.57</v>
      </c>
      <c r="N19" s="10">
        <v>0</v>
      </c>
    </row>
    <row r="20" spans="2:14" ht="12.75">
      <c r="B20" s="9" t="s">
        <v>13</v>
      </c>
      <c r="C20" s="10">
        <v>211.45</v>
      </c>
      <c r="D20" s="10">
        <v>0</v>
      </c>
      <c r="E20" s="10">
        <v>0</v>
      </c>
      <c r="F20" s="10">
        <v>0</v>
      </c>
      <c r="G20" s="10">
        <v>0</v>
      </c>
      <c r="H20" s="10">
        <v>98.21</v>
      </c>
      <c r="I20" s="10">
        <v>0</v>
      </c>
      <c r="J20" s="10">
        <v>87</v>
      </c>
      <c r="K20" s="10">
        <v>0</v>
      </c>
      <c r="L20" s="10">
        <v>87</v>
      </c>
      <c r="M20" s="10">
        <v>0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13.12</v>
      </c>
      <c r="G21" s="10">
        <v>8.75</v>
      </c>
      <c r="H21" s="10">
        <v>4.37</v>
      </c>
      <c r="I21" s="10">
        <v>19.93</v>
      </c>
      <c r="J21" s="10">
        <v>0</v>
      </c>
      <c r="K21" s="10">
        <v>4.37</v>
      </c>
      <c r="L21" s="10">
        <v>291.37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1080.96</v>
      </c>
      <c r="D26" s="10">
        <v>288.92</v>
      </c>
      <c r="E26" s="10">
        <v>1266.76</v>
      </c>
      <c r="F26" s="10">
        <v>1655.93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4014.4</v>
      </c>
      <c r="D28" s="10">
        <v>2904.05</v>
      </c>
      <c r="E28" s="10">
        <v>3723.86</v>
      </c>
      <c r="F28" s="10">
        <v>3265.08</v>
      </c>
      <c r="G28" s="10">
        <v>5244.53</v>
      </c>
      <c r="H28" s="10">
        <v>3223.45</v>
      </c>
      <c r="I28" s="10">
        <v>3721.49</v>
      </c>
      <c r="J28" s="10">
        <v>5602.48</v>
      </c>
      <c r="K28" s="10">
        <v>4576.98</v>
      </c>
      <c r="L28" s="10">
        <v>6705.69</v>
      </c>
      <c r="M28" s="10">
        <v>5541.3</v>
      </c>
      <c r="N28" s="10">
        <v>532.74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8.28</v>
      </c>
      <c r="G32" s="10">
        <v>106.17</v>
      </c>
      <c r="H32" s="10">
        <v>54.81</v>
      </c>
      <c r="I32" s="10">
        <v>0</v>
      </c>
      <c r="J32" s="10">
        <v>20.75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2593.05</v>
      </c>
      <c r="D34" s="10">
        <v>2593.05</v>
      </c>
      <c r="E34" s="10">
        <v>2593.05</v>
      </c>
      <c r="F34" s="10">
        <v>2593.05</v>
      </c>
      <c r="G34" s="10">
        <v>3581.07</v>
      </c>
      <c r="H34" s="10">
        <v>2773.79</v>
      </c>
      <c r="I34" s="10">
        <v>2773.79</v>
      </c>
      <c r="J34" s="10">
        <v>2773.79</v>
      </c>
      <c r="K34" s="10">
        <v>2773.79</v>
      </c>
      <c r="L34" s="10">
        <v>2773.79</v>
      </c>
      <c r="M34" s="10">
        <v>2773.79</v>
      </c>
      <c r="N34" s="10">
        <v>2773.79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s="1" customFormat="1" ht="12.75">
      <c r="B36" s="9" t="s">
        <v>25</v>
      </c>
      <c r="C36" s="10">
        <v>0</v>
      </c>
      <c r="D36" s="10">
        <v>0</v>
      </c>
      <c r="E36" s="10">
        <v>2.57</v>
      </c>
      <c r="F36" s="10">
        <v>2</v>
      </c>
      <c r="G36" s="10">
        <v>16.14</v>
      </c>
      <c r="H36" s="10">
        <v>0</v>
      </c>
      <c r="I36" s="10">
        <v>0</v>
      </c>
      <c r="J36" s="10">
        <v>11.57</v>
      </c>
      <c r="K36" s="10">
        <v>4.57</v>
      </c>
      <c r="L36" s="10">
        <v>0</v>
      </c>
      <c r="M36" s="10">
        <v>13.57</v>
      </c>
      <c r="N36" s="10">
        <v>13.57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91498.07</v>
      </c>
      <c r="D38" s="10">
        <v>83081.56</v>
      </c>
      <c r="E38" s="10">
        <v>80183.23</v>
      </c>
      <c r="F38" s="10">
        <v>82444.61</v>
      </c>
      <c r="G38" s="10">
        <v>78038.46</v>
      </c>
      <c r="H38" s="10">
        <v>105421.38</v>
      </c>
      <c r="I38" s="10">
        <v>97394.11</v>
      </c>
      <c r="J38" s="10">
        <v>87416.47</v>
      </c>
      <c r="K38" s="10">
        <v>85623.26</v>
      </c>
      <c r="L38" s="10">
        <v>84208.43</v>
      </c>
      <c r="M38" s="10">
        <v>83542.74</v>
      </c>
      <c r="N38" s="10">
        <v>84594.56</v>
      </c>
    </row>
    <row r="39" spans="2:14" ht="12.75">
      <c r="B39" s="4" t="s">
        <v>64</v>
      </c>
      <c r="C39" s="10">
        <f>C38*33%</f>
        <v>30194.363100000002</v>
      </c>
      <c r="D39" s="10">
        <f aca="true" t="shared" si="0" ref="D39:N39">D38*33%</f>
        <v>27416.914800000002</v>
      </c>
      <c r="E39" s="10">
        <f t="shared" si="0"/>
        <v>26460.4659</v>
      </c>
      <c r="F39" s="10">
        <f t="shared" si="0"/>
        <v>27206.7213</v>
      </c>
      <c r="G39" s="10">
        <f t="shared" si="0"/>
        <v>25752.691800000004</v>
      </c>
      <c r="H39" s="10">
        <f t="shared" si="0"/>
        <v>34789.055400000005</v>
      </c>
      <c r="I39" s="10">
        <f t="shared" si="0"/>
        <v>32140.0563</v>
      </c>
      <c r="J39" s="10">
        <f t="shared" si="0"/>
        <v>28847.435100000002</v>
      </c>
      <c r="K39" s="10">
        <f>K38*33%</f>
        <v>28255.6758</v>
      </c>
      <c r="L39" s="10">
        <f>L38*33%</f>
        <v>27788.781899999998</v>
      </c>
      <c r="M39" s="10">
        <f t="shared" si="0"/>
        <v>27569.1042</v>
      </c>
      <c r="N39" s="10">
        <f t="shared" si="0"/>
        <v>27916.2048</v>
      </c>
    </row>
    <row r="40" spans="2:14" ht="12.75">
      <c r="B40" s="9" t="s">
        <v>33</v>
      </c>
      <c r="C40" s="10">
        <v>7525.73</v>
      </c>
      <c r="D40" s="10">
        <v>7616.96</v>
      </c>
      <c r="E40" s="10">
        <v>7825.48</v>
      </c>
      <c r="F40" s="10">
        <v>7525.73</v>
      </c>
      <c r="G40" s="10">
        <v>7513.17</v>
      </c>
      <c r="H40" s="10">
        <v>7892.82</v>
      </c>
      <c r="I40" s="10">
        <v>2694.45</v>
      </c>
      <c r="J40" s="10">
        <v>2694.45</v>
      </c>
      <c r="K40" s="10">
        <v>3491.39</v>
      </c>
      <c r="L40" s="10">
        <v>3952.76</v>
      </c>
      <c r="M40" s="10">
        <v>4360.64</v>
      </c>
      <c r="N40" s="10">
        <v>4409.46</v>
      </c>
    </row>
    <row r="41" spans="2:14" ht="12.75">
      <c r="B41" s="9" t="s">
        <v>28</v>
      </c>
      <c r="C41" s="10">
        <v>377.38</v>
      </c>
      <c r="D41" s="10">
        <v>243.75</v>
      </c>
      <c r="E41" s="10">
        <v>505.73</v>
      </c>
      <c r="F41" s="10">
        <v>880.47</v>
      </c>
      <c r="G41" s="10">
        <v>419.82</v>
      </c>
      <c r="H41" s="10">
        <v>252.43</v>
      </c>
      <c r="I41" s="10">
        <v>756.29</v>
      </c>
      <c r="J41" s="10">
        <v>477.59</v>
      </c>
      <c r="K41" s="10">
        <v>421.39</v>
      </c>
      <c r="L41" s="10">
        <v>382.95</v>
      </c>
      <c r="M41" s="10">
        <v>41.14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897.79</v>
      </c>
      <c r="D44" s="10">
        <v>1086.81</v>
      </c>
      <c r="E44" s="10">
        <v>1023.88</v>
      </c>
      <c r="F44" s="10">
        <v>1074.09</v>
      </c>
      <c r="G44" s="10">
        <v>955.52</v>
      </c>
      <c r="H44" s="10">
        <v>919.45</v>
      </c>
      <c r="I44" s="10">
        <v>723.88</v>
      </c>
      <c r="J44" s="10">
        <v>853.4</v>
      </c>
      <c r="K44" s="10">
        <v>840.36</v>
      </c>
      <c r="L44" s="10">
        <v>813.07</v>
      </c>
      <c r="M44" s="10">
        <v>911.29</v>
      </c>
      <c r="N44" s="10">
        <v>1037.27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144857.99310000002</v>
      </c>
      <c r="D49" s="12">
        <f aca="true" t="shared" si="1" ref="D49:N49">SUM(D2:D48)</f>
        <v>130895.9348</v>
      </c>
      <c r="E49" s="12">
        <f t="shared" si="1"/>
        <v>128727.89589999999</v>
      </c>
      <c r="F49" s="12">
        <f t="shared" si="1"/>
        <v>135627.2913</v>
      </c>
      <c r="G49" s="12">
        <f t="shared" si="1"/>
        <v>131820.96180000002</v>
      </c>
      <c r="H49" s="12">
        <f t="shared" si="1"/>
        <v>161808.03540000002</v>
      </c>
      <c r="I49" s="12">
        <f t="shared" si="1"/>
        <v>144129.19630000004</v>
      </c>
      <c r="J49" s="12">
        <f t="shared" si="1"/>
        <v>134837.6851</v>
      </c>
      <c r="K49" s="12">
        <f t="shared" si="1"/>
        <v>131970.61579999997</v>
      </c>
      <c r="L49" s="12">
        <f t="shared" si="1"/>
        <v>136153.5419</v>
      </c>
      <c r="M49" s="12">
        <f t="shared" si="1"/>
        <v>130617.01419999999</v>
      </c>
      <c r="N49" s="12">
        <f t="shared" si="1"/>
        <v>122846.2048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0181 - CS JOAQUIM EGÍDIO - 2012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C1" sqref="C1:N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5.421875" style="0" customWidth="1"/>
    <col min="3" max="14" width="9.7109375" style="0" customWidth="1"/>
  </cols>
  <sheetData>
    <row r="1" spans="1:14" ht="12.75">
      <c r="A1" t="s">
        <v>48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15.51</v>
      </c>
      <c r="E2" s="10">
        <v>0</v>
      </c>
      <c r="F2" s="10">
        <v>0</v>
      </c>
      <c r="G2" s="10">
        <v>0</v>
      </c>
      <c r="H2" s="10">
        <v>52.35</v>
      </c>
      <c r="I2" s="10">
        <v>0</v>
      </c>
      <c r="J2" s="10">
        <v>47.84</v>
      </c>
      <c r="K2" s="10">
        <v>21.99</v>
      </c>
      <c r="L2" s="10">
        <v>21.99</v>
      </c>
      <c r="M2" s="10">
        <v>0</v>
      </c>
      <c r="N2" s="10">
        <v>0</v>
      </c>
    </row>
    <row r="3" spans="2:14" ht="12.75">
      <c r="B3" s="9" t="s">
        <v>1</v>
      </c>
      <c r="C3" s="10">
        <v>8632.28</v>
      </c>
      <c r="D3" s="10">
        <v>11027.18</v>
      </c>
      <c r="E3" s="10">
        <v>5300.9</v>
      </c>
      <c r="F3" s="10">
        <v>6384.79</v>
      </c>
      <c r="G3" s="10">
        <v>13159.66</v>
      </c>
      <c r="H3" s="10">
        <v>14046.14</v>
      </c>
      <c r="I3" s="10">
        <v>8125.72</v>
      </c>
      <c r="J3" s="10">
        <v>9107.18</v>
      </c>
      <c r="K3" s="10">
        <v>13412.94</v>
      </c>
      <c r="L3" s="10">
        <v>14046.14</v>
      </c>
      <c r="M3" s="10">
        <v>14236.1</v>
      </c>
      <c r="N3" s="10">
        <v>9898.68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138.27</v>
      </c>
      <c r="D10" s="10">
        <v>67.81</v>
      </c>
      <c r="E10" s="10">
        <v>0</v>
      </c>
      <c r="F10" s="10">
        <v>94.89</v>
      </c>
      <c r="G10" s="10">
        <v>47.44</v>
      </c>
      <c r="H10" s="10">
        <v>47.44</v>
      </c>
      <c r="I10" s="10">
        <v>0</v>
      </c>
      <c r="J10" s="10">
        <v>153.51</v>
      </c>
      <c r="K10" s="10">
        <v>76.75</v>
      </c>
      <c r="L10" s="10">
        <v>0</v>
      </c>
      <c r="M10" s="10">
        <v>76.76</v>
      </c>
      <c r="N10" s="10">
        <v>0</v>
      </c>
    </row>
    <row r="11" spans="2:14" ht="12.75">
      <c r="B11" s="9" t="s">
        <v>5</v>
      </c>
      <c r="C11" s="10">
        <v>1486.62</v>
      </c>
      <c r="D11" s="10">
        <v>1414.36</v>
      </c>
      <c r="E11" s="10">
        <v>1711.34</v>
      </c>
      <c r="F11" s="10">
        <v>1510.8</v>
      </c>
      <c r="G11" s="10">
        <v>1432.83</v>
      </c>
      <c r="H11" s="10">
        <v>1458.73</v>
      </c>
      <c r="I11" s="10">
        <v>1542.66</v>
      </c>
      <c r="J11" s="10">
        <v>1906.38</v>
      </c>
      <c r="K11" s="10">
        <v>1743.07</v>
      </c>
      <c r="L11" s="10">
        <v>1624.07</v>
      </c>
      <c r="M11" s="10">
        <v>1685.65</v>
      </c>
      <c r="N11" s="10">
        <v>1384.83</v>
      </c>
    </row>
    <row r="12" spans="2:14" ht="12.75">
      <c r="B12" s="9" t="s">
        <v>6</v>
      </c>
      <c r="C12" s="10">
        <v>7447.81</v>
      </c>
      <c r="D12" s="10">
        <v>14750.02</v>
      </c>
      <c r="E12" s="10">
        <v>7091.04</v>
      </c>
      <c r="F12" s="10">
        <v>13588.72</v>
      </c>
      <c r="G12" s="10">
        <v>16152</v>
      </c>
      <c r="H12" s="10">
        <v>4593.86</v>
      </c>
      <c r="I12" s="10">
        <v>16761.94</v>
      </c>
      <c r="J12" s="10">
        <v>14330.61</v>
      </c>
      <c r="K12" s="10">
        <v>16766.81</v>
      </c>
      <c r="L12" s="10">
        <v>21247.66</v>
      </c>
      <c r="M12" s="10">
        <v>22138.63</v>
      </c>
      <c r="N12" s="10">
        <v>34840.73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741.88</v>
      </c>
      <c r="D14" s="10">
        <v>136.52</v>
      </c>
      <c r="E14" s="10">
        <v>101.24</v>
      </c>
      <c r="F14" s="10">
        <v>21.56</v>
      </c>
      <c r="G14" s="10">
        <v>371.09</v>
      </c>
      <c r="H14" s="10">
        <v>16.8</v>
      </c>
      <c r="I14" s="10">
        <v>38.31</v>
      </c>
      <c r="J14" s="10">
        <v>1048.57</v>
      </c>
      <c r="K14" s="10">
        <v>1.15</v>
      </c>
      <c r="L14" s="10">
        <v>151.86</v>
      </c>
      <c r="M14" s="10">
        <v>975.26</v>
      </c>
      <c r="N14" s="10">
        <v>14.49</v>
      </c>
    </row>
    <row r="15" spans="2:14" ht="12.75">
      <c r="B15" s="9" t="s">
        <v>9</v>
      </c>
      <c r="C15" s="10">
        <v>7391.73</v>
      </c>
      <c r="D15" s="10">
        <v>8076.03</v>
      </c>
      <c r="E15" s="10">
        <v>3917</v>
      </c>
      <c r="F15" s="10">
        <v>21816.03</v>
      </c>
      <c r="G15" s="10">
        <v>25942.03</v>
      </c>
      <c r="H15" s="10">
        <v>9562.22</v>
      </c>
      <c r="I15" s="10">
        <v>7339.62</v>
      </c>
      <c r="J15" s="10">
        <v>12674.16</v>
      </c>
      <c r="K15" s="10">
        <v>15156.96</v>
      </c>
      <c r="L15" s="10">
        <v>2050.57</v>
      </c>
      <c r="M15" s="10">
        <v>7085.81</v>
      </c>
      <c r="N15" s="10">
        <v>6646.71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2.89</v>
      </c>
      <c r="D18" s="10">
        <v>0</v>
      </c>
      <c r="E18" s="10">
        <v>0</v>
      </c>
      <c r="F18" s="10">
        <v>54.64</v>
      </c>
      <c r="G18" s="10">
        <v>0</v>
      </c>
      <c r="H18" s="10">
        <v>166.5</v>
      </c>
      <c r="I18" s="10">
        <v>0</v>
      </c>
      <c r="J18" s="10">
        <v>3.08</v>
      </c>
      <c r="K18" s="10">
        <v>0</v>
      </c>
      <c r="L18" s="10">
        <v>30</v>
      </c>
      <c r="M18" s="10">
        <v>0</v>
      </c>
      <c r="N18" s="10">
        <v>0</v>
      </c>
    </row>
    <row r="19" spans="2:14" ht="12.75">
      <c r="B19" s="9" t="s">
        <v>12</v>
      </c>
      <c r="C19" s="10">
        <v>285.56</v>
      </c>
      <c r="D19" s="10">
        <v>45.02</v>
      </c>
      <c r="E19" s="10">
        <v>82.23</v>
      </c>
      <c r="F19" s="10">
        <v>37</v>
      </c>
      <c r="G19" s="10">
        <v>55.33</v>
      </c>
      <c r="H19" s="10">
        <v>56.79</v>
      </c>
      <c r="I19" s="10">
        <v>25</v>
      </c>
      <c r="J19" s="10">
        <v>95.21</v>
      </c>
      <c r="K19" s="10">
        <v>99.84</v>
      </c>
      <c r="L19" s="10">
        <v>150.08</v>
      </c>
      <c r="M19" s="10">
        <v>361.57</v>
      </c>
      <c r="N19" s="10">
        <v>76.25</v>
      </c>
    </row>
    <row r="20" spans="2:14" ht="12.75">
      <c r="B20" s="9" t="s">
        <v>13</v>
      </c>
      <c r="C20" s="10">
        <v>438.49</v>
      </c>
      <c r="D20" s="10">
        <v>0</v>
      </c>
      <c r="E20" s="10">
        <v>84.58</v>
      </c>
      <c r="F20" s="10">
        <v>0</v>
      </c>
      <c r="G20" s="10">
        <v>0</v>
      </c>
      <c r="H20" s="10">
        <v>98.21</v>
      </c>
      <c r="I20" s="10">
        <v>0</v>
      </c>
      <c r="J20" s="10">
        <v>58</v>
      </c>
      <c r="K20" s="10">
        <v>0</v>
      </c>
      <c r="L20" s="10">
        <v>54.64</v>
      </c>
      <c r="M20" s="10">
        <v>145</v>
      </c>
      <c r="N20" s="10">
        <v>0</v>
      </c>
    </row>
    <row r="21" spans="2:14" ht="12.75">
      <c r="B21" s="9" t="s">
        <v>14</v>
      </c>
      <c r="C21" s="10">
        <v>8.75</v>
      </c>
      <c r="D21" s="10">
        <v>17.5</v>
      </c>
      <c r="E21" s="10">
        <v>8.75</v>
      </c>
      <c r="F21" s="10">
        <v>26.25</v>
      </c>
      <c r="G21" s="10">
        <v>8.75</v>
      </c>
      <c r="H21" s="10">
        <v>0</v>
      </c>
      <c r="I21" s="10">
        <v>39.87</v>
      </c>
      <c r="J21" s="10">
        <v>17.5</v>
      </c>
      <c r="K21" s="10">
        <v>0</v>
      </c>
      <c r="L21" s="10">
        <v>8.75</v>
      </c>
      <c r="M21" s="10">
        <v>2818.08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15.84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13392.93</v>
      </c>
      <c r="D26" s="10">
        <v>0</v>
      </c>
      <c r="E26" s="10">
        <v>736</v>
      </c>
      <c r="F26" s="10">
        <v>17.95</v>
      </c>
      <c r="G26" s="10">
        <v>17.95</v>
      </c>
      <c r="H26" s="10">
        <v>4143.63</v>
      </c>
      <c r="I26" s="10">
        <v>158.59</v>
      </c>
      <c r="J26" s="10">
        <v>858</v>
      </c>
      <c r="K26" s="10">
        <v>0</v>
      </c>
      <c r="L26" s="10">
        <v>3327.99</v>
      </c>
      <c r="M26" s="10">
        <v>0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18383.81</v>
      </c>
      <c r="D28" s="10">
        <v>25169.62</v>
      </c>
      <c r="E28" s="10">
        <v>33204.29</v>
      </c>
      <c r="F28" s="10">
        <v>24130.45</v>
      </c>
      <c r="G28" s="10">
        <v>43244.37</v>
      </c>
      <c r="H28" s="10">
        <v>31759.4</v>
      </c>
      <c r="I28" s="10">
        <v>33693.08</v>
      </c>
      <c r="J28" s="10">
        <v>39536.74</v>
      </c>
      <c r="K28" s="10">
        <v>34415.1</v>
      </c>
      <c r="L28" s="10">
        <v>48183.14</v>
      </c>
      <c r="M28" s="10">
        <v>40915.1</v>
      </c>
      <c r="N28" s="10">
        <v>112155.68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3.91</v>
      </c>
      <c r="D32" s="10">
        <v>3.91</v>
      </c>
      <c r="E32" s="10">
        <v>100</v>
      </c>
      <c r="F32" s="10">
        <v>119.33</v>
      </c>
      <c r="G32" s="10">
        <v>116.26</v>
      </c>
      <c r="H32" s="10">
        <v>85.4</v>
      </c>
      <c r="I32" s="10">
        <v>0</v>
      </c>
      <c r="J32" s="10">
        <v>2049</v>
      </c>
      <c r="K32" s="10">
        <v>0</v>
      </c>
      <c r="L32" s="10">
        <v>0</v>
      </c>
      <c r="M32" s="10">
        <v>0</v>
      </c>
      <c r="N32" s="10">
        <v>80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5186.1</v>
      </c>
      <c r="D34" s="10">
        <v>5186.1</v>
      </c>
      <c r="E34" s="10">
        <v>5186.1</v>
      </c>
      <c r="F34" s="10">
        <v>5186.1</v>
      </c>
      <c r="G34" s="10">
        <v>7162.14</v>
      </c>
      <c r="H34" s="10">
        <v>5547.57</v>
      </c>
      <c r="I34" s="10">
        <v>5547.57</v>
      </c>
      <c r="J34" s="10">
        <v>5547.57</v>
      </c>
      <c r="K34" s="10">
        <v>5547.57</v>
      </c>
      <c r="L34" s="10">
        <v>5547.57</v>
      </c>
      <c r="M34" s="10">
        <v>5547.57</v>
      </c>
      <c r="N34" s="10">
        <v>5547.57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s="1" customFormat="1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41.1</v>
      </c>
      <c r="H36" s="10">
        <v>0</v>
      </c>
      <c r="I36" s="10">
        <v>0</v>
      </c>
      <c r="J36" s="10">
        <v>34.71</v>
      </c>
      <c r="K36" s="10">
        <v>0</v>
      </c>
      <c r="L36" s="10">
        <v>15.03</v>
      </c>
      <c r="M36" s="10">
        <v>0</v>
      </c>
      <c r="N36" s="10">
        <v>50.79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320162.94</v>
      </c>
      <c r="D38" s="10">
        <v>267993.17</v>
      </c>
      <c r="E38" s="10">
        <v>241014.33</v>
      </c>
      <c r="F38" s="10">
        <v>257690.97</v>
      </c>
      <c r="G38" s="10">
        <v>241113.91</v>
      </c>
      <c r="H38" s="10">
        <v>323502.97</v>
      </c>
      <c r="I38" s="10">
        <v>320745.59</v>
      </c>
      <c r="J38" s="10">
        <v>272947.14</v>
      </c>
      <c r="K38" s="10">
        <v>278345.18</v>
      </c>
      <c r="L38" s="10">
        <v>280330.6</v>
      </c>
      <c r="M38" s="10">
        <v>287658.81</v>
      </c>
      <c r="N38" s="10">
        <v>291415.39</v>
      </c>
    </row>
    <row r="39" spans="2:14" ht="12.75">
      <c r="B39" s="4" t="s">
        <v>64</v>
      </c>
      <c r="C39" s="10">
        <f>C38*33%</f>
        <v>105653.7702</v>
      </c>
      <c r="D39" s="10">
        <f aca="true" t="shared" si="0" ref="D39:N39">D38*33%</f>
        <v>88437.7461</v>
      </c>
      <c r="E39" s="10">
        <f t="shared" si="0"/>
        <v>79534.7289</v>
      </c>
      <c r="F39" s="10">
        <f t="shared" si="0"/>
        <v>85038.02010000001</v>
      </c>
      <c r="G39" s="10">
        <f t="shared" si="0"/>
        <v>79567.59030000001</v>
      </c>
      <c r="H39" s="10">
        <f t="shared" si="0"/>
        <v>106755.9801</v>
      </c>
      <c r="I39" s="10">
        <f t="shared" si="0"/>
        <v>105846.04470000001</v>
      </c>
      <c r="J39" s="10">
        <f t="shared" si="0"/>
        <v>90072.5562</v>
      </c>
      <c r="K39" s="10">
        <f>K38*33%</f>
        <v>91853.9094</v>
      </c>
      <c r="L39" s="10">
        <f>L38*33%</f>
        <v>92509.098</v>
      </c>
      <c r="M39" s="10">
        <f t="shared" si="0"/>
        <v>94927.4073</v>
      </c>
      <c r="N39" s="10">
        <f t="shared" si="0"/>
        <v>96167.07870000001</v>
      </c>
    </row>
    <row r="40" spans="2:14" ht="12.75">
      <c r="B40" s="9" t="s">
        <v>33</v>
      </c>
      <c r="C40" s="10">
        <v>23864.13</v>
      </c>
      <c r="D40" s="10">
        <v>21379.38</v>
      </c>
      <c r="E40" s="10">
        <v>20977.47</v>
      </c>
      <c r="F40" s="10">
        <v>20901.25</v>
      </c>
      <c r="G40" s="10">
        <v>15854.97</v>
      </c>
      <c r="H40" s="10">
        <v>16244.89</v>
      </c>
      <c r="I40" s="10">
        <v>8507.16</v>
      </c>
      <c r="J40" s="10">
        <v>4832.7</v>
      </c>
      <c r="K40" s="10">
        <v>5185.71</v>
      </c>
      <c r="L40" s="10">
        <v>6140.05</v>
      </c>
      <c r="M40" s="10">
        <v>4005.57</v>
      </c>
      <c r="N40" s="10">
        <v>3998.64</v>
      </c>
    </row>
    <row r="41" spans="2:14" ht="12.75">
      <c r="B41" s="9" t="s">
        <v>28</v>
      </c>
      <c r="C41" s="10">
        <v>716.33</v>
      </c>
      <c r="D41" s="10">
        <v>245.95</v>
      </c>
      <c r="E41" s="10">
        <v>267.41</v>
      </c>
      <c r="F41" s="10">
        <v>1570.29</v>
      </c>
      <c r="G41" s="10">
        <v>6.8</v>
      </c>
      <c r="H41" s="10">
        <v>779.36</v>
      </c>
      <c r="I41" s="10">
        <v>972.82</v>
      </c>
      <c r="J41" s="10">
        <v>4.6</v>
      </c>
      <c r="K41" s="10">
        <v>1661.25</v>
      </c>
      <c r="L41" s="10">
        <v>167.53</v>
      </c>
      <c r="M41" s="10">
        <v>1685.81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1296.64</v>
      </c>
      <c r="D44" s="10">
        <v>1479.03</v>
      </c>
      <c r="E44" s="10">
        <v>1269.92</v>
      </c>
      <c r="F44" s="10">
        <v>1590.67</v>
      </c>
      <c r="G44" s="10">
        <v>1473.6</v>
      </c>
      <c r="H44" s="10">
        <v>1329.8</v>
      </c>
      <c r="I44" s="10">
        <v>1522.25</v>
      </c>
      <c r="J44" s="10">
        <v>1481.7</v>
      </c>
      <c r="K44" s="10">
        <v>1436.91</v>
      </c>
      <c r="L44" s="10">
        <v>1416.84</v>
      </c>
      <c r="M44" s="10">
        <v>1438.96</v>
      </c>
      <c r="N44" s="10">
        <v>1316.28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515245.8302</v>
      </c>
      <c r="D49" s="12">
        <f aca="true" t="shared" si="1" ref="D49:N49">SUM(D2:D48)</f>
        <v>445444.85610000003</v>
      </c>
      <c r="E49" s="12">
        <f t="shared" si="1"/>
        <v>400587.32889999996</v>
      </c>
      <c r="F49" s="12">
        <f t="shared" si="1"/>
        <v>439779.71009999997</v>
      </c>
      <c r="G49" s="12">
        <f t="shared" si="1"/>
        <v>445783.66029999993</v>
      </c>
      <c r="H49" s="12">
        <f t="shared" si="1"/>
        <v>520248.0401</v>
      </c>
      <c r="I49" s="12">
        <f t="shared" si="1"/>
        <v>510866.2247000001</v>
      </c>
      <c r="J49" s="12">
        <f t="shared" si="1"/>
        <v>456806.7562</v>
      </c>
      <c r="K49" s="12">
        <f t="shared" si="1"/>
        <v>465725.1394</v>
      </c>
      <c r="L49" s="12">
        <f t="shared" si="1"/>
        <v>477023.608</v>
      </c>
      <c r="M49" s="12">
        <f t="shared" si="1"/>
        <v>485702.0873</v>
      </c>
      <c r="N49" s="12">
        <f t="shared" si="1"/>
        <v>563593.1187000001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0182 - CS COSTA E SILVA -2012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3" activePane="bottomLeft" state="frozen"/>
      <selection pane="topLeft" activeCell="C1" sqref="C1:N1"/>
      <selection pane="bottomLeft" activeCell="N45" sqref="N45"/>
    </sheetView>
  </sheetViews>
  <sheetFormatPr defaultColWidth="9.140625" defaultRowHeight="12.75"/>
  <cols>
    <col min="1" max="1" width="0.13671875" style="0" customWidth="1"/>
    <col min="2" max="2" width="25.7109375" style="0" customWidth="1"/>
    <col min="3" max="4" width="9.7109375" style="0" customWidth="1"/>
    <col min="5" max="5" width="12.421875" style="0" customWidth="1"/>
    <col min="6" max="6" width="10.28125" style="0" customWidth="1"/>
    <col min="7" max="14" width="9.7109375" style="0" customWidth="1"/>
  </cols>
  <sheetData>
    <row r="1" spans="1:14" ht="12.75">
      <c r="A1" t="s">
        <v>49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0</v>
      </c>
      <c r="E2" s="10">
        <v>11.76</v>
      </c>
      <c r="F2" s="10">
        <v>0</v>
      </c>
      <c r="G2" s="10">
        <v>0</v>
      </c>
      <c r="H2" s="10">
        <v>0</v>
      </c>
      <c r="I2" s="10">
        <v>15.51</v>
      </c>
      <c r="J2" s="10">
        <v>0</v>
      </c>
      <c r="K2" s="10">
        <v>0</v>
      </c>
      <c r="L2" s="10">
        <v>21.99</v>
      </c>
      <c r="M2" s="10">
        <v>33.22</v>
      </c>
      <c r="N2" s="10">
        <v>0</v>
      </c>
    </row>
    <row r="3" spans="2:14" ht="12.75">
      <c r="B3" s="9" t="s">
        <v>1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6</v>
      </c>
      <c r="C12" s="10">
        <v>3562.22</v>
      </c>
      <c r="D12" s="10">
        <v>3480.59</v>
      </c>
      <c r="E12" s="10">
        <v>5001.58</v>
      </c>
      <c r="F12" s="10">
        <v>1850.42</v>
      </c>
      <c r="G12" s="10">
        <v>4854.1</v>
      </c>
      <c r="H12" s="10">
        <v>2955.68</v>
      </c>
      <c r="I12" s="10">
        <v>2118.62</v>
      </c>
      <c r="J12" s="10">
        <v>3923.04</v>
      </c>
      <c r="K12" s="10">
        <v>1778.32</v>
      </c>
      <c r="L12" s="10">
        <v>4379.69</v>
      </c>
      <c r="M12" s="10">
        <v>1916.61</v>
      </c>
      <c r="N12" s="10">
        <v>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15.66</v>
      </c>
      <c r="D14" s="10">
        <v>196.05</v>
      </c>
      <c r="E14" s="10">
        <v>180.21</v>
      </c>
      <c r="F14" s="10">
        <v>13.54</v>
      </c>
      <c r="G14" s="10">
        <v>155.5</v>
      </c>
      <c r="H14" s="10">
        <v>9.1</v>
      </c>
      <c r="I14" s="10">
        <v>110.16</v>
      </c>
      <c r="J14" s="10">
        <v>0</v>
      </c>
      <c r="K14" s="10">
        <v>144.08</v>
      </c>
      <c r="L14" s="10">
        <v>84.11</v>
      </c>
      <c r="M14" s="10">
        <v>12.49</v>
      </c>
      <c r="N14" s="10">
        <v>0</v>
      </c>
    </row>
    <row r="15" spans="2:14" ht="12.75">
      <c r="B15" s="9" t="s">
        <v>9</v>
      </c>
      <c r="C15" s="10">
        <v>1809.22</v>
      </c>
      <c r="D15" s="10">
        <v>1569.34</v>
      </c>
      <c r="E15" s="10">
        <v>0</v>
      </c>
      <c r="F15" s="10">
        <v>3877.35</v>
      </c>
      <c r="G15" s="10">
        <v>3018.91</v>
      </c>
      <c r="H15" s="10">
        <v>1155.85</v>
      </c>
      <c r="I15" s="10">
        <v>1870.88</v>
      </c>
      <c r="J15" s="10">
        <v>3116.22</v>
      </c>
      <c r="K15" s="10">
        <v>2837.03</v>
      </c>
      <c r="L15" s="10">
        <v>1252.98</v>
      </c>
      <c r="M15" s="10">
        <v>1501.17</v>
      </c>
      <c r="N15" s="10">
        <v>929.39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8.2</v>
      </c>
      <c r="G18" s="10">
        <v>0</v>
      </c>
      <c r="H18" s="10">
        <v>55.12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284.65</v>
      </c>
      <c r="D19" s="10">
        <v>72.38</v>
      </c>
      <c r="E19" s="10">
        <v>313.76</v>
      </c>
      <c r="F19" s="10">
        <v>9.42</v>
      </c>
      <c r="G19" s="10">
        <v>39.3</v>
      </c>
      <c r="H19" s="10">
        <v>0</v>
      </c>
      <c r="I19" s="10">
        <v>30.86</v>
      </c>
      <c r="J19" s="10">
        <v>22.75</v>
      </c>
      <c r="K19" s="10">
        <v>131.94</v>
      </c>
      <c r="L19" s="10">
        <v>27.72</v>
      </c>
      <c r="M19" s="10">
        <v>119.8</v>
      </c>
      <c r="N19" s="10">
        <v>0</v>
      </c>
    </row>
    <row r="20" spans="2:14" ht="12.75">
      <c r="B20" s="9" t="s">
        <v>13</v>
      </c>
      <c r="C20" s="10">
        <v>94.52</v>
      </c>
      <c r="D20" s="10">
        <v>0</v>
      </c>
      <c r="E20" s="10">
        <v>0</v>
      </c>
      <c r="F20" s="10">
        <v>0</v>
      </c>
      <c r="G20" s="10">
        <v>94.52</v>
      </c>
      <c r="H20" s="10">
        <v>98.21</v>
      </c>
      <c r="I20" s="10">
        <v>94.52</v>
      </c>
      <c r="J20" s="10">
        <v>0</v>
      </c>
      <c r="K20" s="10">
        <v>94.52</v>
      </c>
      <c r="L20" s="10">
        <v>0</v>
      </c>
      <c r="M20" s="10">
        <v>0</v>
      </c>
      <c r="N20" s="10">
        <v>0</v>
      </c>
    </row>
    <row r="21" spans="2:14" ht="12.75">
      <c r="B21" s="9" t="s">
        <v>14</v>
      </c>
      <c r="C21" s="10">
        <v>8.75</v>
      </c>
      <c r="D21" s="10">
        <v>0</v>
      </c>
      <c r="E21" s="10">
        <v>8.75</v>
      </c>
      <c r="F21" s="10">
        <v>0</v>
      </c>
      <c r="G21" s="10">
        <v>8.75</v>
      </c>
      <c r="H21" s="10">
        <v>0</v>
      </c>
      <c r="I21" s="10">
        <v>24.31</v>
      </c>
      <c r="J21" s="10">
        <v>4.37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28.36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506.72</v>
      </c>
      <c r="D26" s="10">
        <v>224.94</v>
      </c>
      <c r="E26" s="10">
        <v>1140.74</v>
      </c>
      <c r="F26" s="10">
        <v>3345.62</v>
      </c>
      <c r="G26" s="10">
        <v>231.6</v>
      </c>
      <c r="H26" s="10">
        <v>0</v>
      </c>
      <c r="I26" s="10">
        <v>0</v>
      </c>
      <c r="J26" s="10">
        <v>8.97</v>
      </c>
      <c r="K26" s="10">
        <v>0</v>
      </c>
      <c r="L26" s="10">
        <v>0</v>
      </c>
      <c r="M26" s="10">
        <v>0</v>
      </c>
      <c r="N26" s="10">
        <v>0</v>
      </c>
    </row>
    <row r="27" spans="2:14" ht="12" customHeight="1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5525.14</v>
      </c>
      <c r="D28" s="10">
        <v>4733.53</v>
      </c>
      <c r="E28" s="10">
        <v>7340.78</v>
      </c>
      <c r="F28" s="10">
        <v>424.04</v>
      </c>
      <c r="G28" s="10">
        <v>5764.4</v>
      </c>
      <c r="H28" s="10">
        <v>6672.23</v>
      </c>
      <c r="I28" s="10">
        <v>2275.04</v>
      </c>
      <c r="J28" s="10">
        <v>2986.6</v>
      </c>
      <c r="K28" s="10">
        <v>6038.73</v>
      </c>
      <c r="L28" s="10">
        <v>8552.49</v>
      </c>
      <c r="M28" s="10">
        <v>3942.05</v>
      </c>
      <c r="N28" s="10">
        <v>1940.92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30.81</v>
      </c>
      <c r="G32" s="10">
        <v>65.96</v>
      </c>
      <c r="H32" s="10">
        <v>42.7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2593.05</v>
      </c>
      <c r="D34" s="10">
        <v>2593.05</v>
      </c>
      <c r="E34" s="10">
        <v>2593.05</v>
      </c>
      <c r="F34" s="10">
        <v>2593.05</v>
      </c>
      <c r="G34" s="10">
        <v>3581.07</v>
      </c>
      <c r="H34" s="10">
        <v>2773.79</v>
      </c>
      <c r="I34" s="10">
        <v>2773.79</v>
      </c>
      <c r="J34" s="10">
        <v>2773.79</v>
      </c>
      <c r="K34" s="10">
        <v>2773.79</v>
      </c>
      <c r="L34" s="10">
        <v>2773.79</v>
      </c>
      <c r="M34" s="10">
        <v>2773.79</v>
      </c>
      <c r="N34" s="10">
        <v>2773.79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s="1" customFormat="1" ht="12.75">
      <c r="B36" s="9" t="s">
        <v>25</v>
      </c>
      <c r="C36" s="10">
        <v>0</v>
      </c>
      <c r="D36" s="10">
        <v>2.57</v>
      </c>
      <c r="E36" s="10">
        <v>2</v>
      </c>
      <c r="F36" s="10">
        <v>0</v>
      </c>
      <c r="G36" s="10">
        <v>11.57</v>
      </c>
      <c r="H36" s="10">
        <v>0</v>
      </c>
      <c r="I36" s="10">
        <v>11.57</v>
      </c>
      <c r="J36" s="10">
        <v>15.24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73349.1</v>
      </c>
      <c r="D38" s="10">
        <v>66429.69</v>
      </c>
      <c r="E38" s="10">
        <v>96622.78</v>
      </c>
      <c r="F38" s="10">
        <v>68553.44</v>
      </c>
      <c r="G38" s="10">
        <v>74415.2</v>
      </c>
      <c r="H38" s="10">
        <v>85923.92</v>
      </c>
      <c r="I38" s="10">
        <v>93978.66</v>
      </c>
      <c r="J38" s="10">
        <v>74716.01</v>
      </c>
      <c r="K38" s="10">
        <v>85539.22</v>
      </c>
      <c r="L38" s="10">
        <v>79551.28</v>
      </c>
      <c r="M38" s="10">
        <v>79895.34</v>
      </c>
      <c r="N38" s="10">
        <v>82315.5</v>
      </c>
    </row>
    <row r="39" spans="2:14" ht="12.75">
      <c r="B39" s="9" t="s">
        <v>64</v>
      </c>
      <c r="C39" s="10">
        <f>C38*33%</f>
        <v>24205.203</v>
      </c>
      <c r="D39" s="10">
        <f aca="true" t="shared" si="0" ref="D39:N39">D38*33%</f>
        <v>21921.797700000003</v>
      </c>
      <c r="E39" s="10">
        <f t="shared" si="0"/>
        <v>31885.5174</v>
      </c>
      <c r="F39" s="10">
        <f t="shared" si="0"/>
        <v>22622.6352</v>
      </c>
      <c r="G39" s="10">
        <f t="shared" si="0"/>
        <v>24557.016</v>
      </c>
      <c r="H39" s="10">
        <f t="shared" si="0"/>
        <v>28354.8936</v>
      </c>
      <c r="I39" s="10">
        <f t="shared" si="0"/>
        <v>31012.957800000004</v>
      </c>
      <c r="J39" s="10">
        <f t="shared" si="0"/>
        <v>24656.2833</v>
      </c>
      <c r="K39" s="10">
        <f>K38*33%</f>
        <v>28227.942600000002</v>
      </c>
      <c r="L39" s="10">
        <f>L38*33%</f>
        <v>26251.9224</v>
      </c>
      <c r="M39" s="10">
        <f t="shared" si="0"/>
        <v>26365.4622</v>
      </c>
      <c r="N39" s="10">
        <f t="shared" si="0"/>
        <v>27164.115</v>
      </c>
    </row>
    <row r="40" spans="2:14" ht="12.75">
      <c r="B40" s="9" t="s">
        <v>33</v>
      </c>
      <c r="C40" s="10">
        <v>7320.04</v>
      </c>
      <c r="D40" s="10">
        <v>6547.47</v>
      </c>
      <c r="E40" s="10">
        <v>6547.47</v>
      </c>
      <c r="F40" s="10">
        <v>6547.47</v>
      </c>
      <c r="G40" s="10">
        <v>6547.47</v>
      </c>
      <c r="H40" s="10">
        <v>6851.23</v>
      </c>
      <c r="I40" s="10">
        <v>1532.15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28</v>
      </c>
      <c r="C41" s="10">
        <v>82.29</v>
      </c>
      <c r="D41" s="10">
        <v>271.59</v>
      </c>
      <c r="E41" s="10">
        <v>145.24</v>
      </c>
      <c r="F41" s="10">
        <v>72.99</v>
      </c>
      <c r="G41" s="10">
        <v>69.78</v>
      </c>
      <c r="H41" s="10">
        <v>139.85</v>
      </c>
      <c r="I41" s="10">
        <v>246.52</v>
      </c>
      <c r="J41" s="10">
        <v>383.29</v>
      </c>
      <c r="K41" s="10">
        <v>285.65</v>
      </c>
      <c r="L41" s="10">
        <v>350.78</v>
      </c>
      <c r="M41" s="10">
        <v>305.7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559.12</v>
      </c>
      <c r="D44" s="10">
        <v>746.04</v>
      </c>
      <c r="E44" s="10">
        <v>392.15</v>
      </c>
      <c r="F44" s="10">
        <v>760.69</v>
      </c>
      <c r="G44" s="10">
        <v>695.98</v>
      </c>
      <c r="H44" s="10">
        <v>718.36</v>
      </c>
      <c r="I44" s="10">
        <v>673.71</v>
      </c>
      <c r="J44" s="10">
        <v>680.57</v>
      </c>
      <c r="K44" s="10">
        <v>723.56</v>
      </c>
      <c r="L44" s="10">
        <v>680.83</v>
      </c>
      <c r="M44" s="10">
        <v>606.74</v>
      </c>
      <c r="N44" s="10">
        <v>581.51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119955.033</v>
      </c>
      <c r="D49" s="12">
        <f aca="true" t="shared" si="1" ref="D49:N49">SUM(D2:D48)</f>
        <v>108789.0377</v>
      </c>
      <c r="E49" s="12">
        <f t="shared" si="1"/>
        <v>152285.7874</v>
      </c>
      <c r="F49" s="12">
        <f t="shared" si="1"/>
        <v>110709.67520000001</v>
      </c>
      <c r="G49" s="12">
        <f t="shared" si="1"/>
        <v>124111.126</v>
      </c>
      <c r="H49" s="12">
        <f t="shared" si="1"/>
        <v>135750.9336</v>
      </c>
      <c r="I49" s="12">
        <f t="shared" si="1"/>
        <v>136769.2578</v>
      </c>
      <c r="J49" s="12">
        <f t="shared" si="1"/>
        <v>113287.13329999999</v>
      </c>
      <c r="K49" s="12">
        <f t="shared" si="1"/>
        <v>128574.7826</v>
      </c>
      <c r="L49" s="12">
        <f t="shared" si="1"/>
        <v>123927.5824</v>
      </c>
      <c r="M49" s="12">
        <f t="shared" si="1"/>
        <v>117472.37220000001</v>
      </c>
      <c r="N49" s="12">
        <f t="shared" si="1"/>
        <v>115705.225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0184 - MÓDULO CARLOS GOMES - 2012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5" sqref="N45"/>
    </sheetView>
  </sheetViews>
  <sheetFormatPr defaultColWidth="9.140625" defaultRowHeight="12.75"/>
  <cols>
    <col min="1" max="1" width="0.13671875" style="0" customWidth="1"/>
    <col min="2" max="2" width="29.421875" style="0" customWidth="1"/>
    <col min="3" max="14" width="9.7109375" style="0" customWidth="1"/>
  </cols>
  <sheetData>
    <row r="1" spans="1:14" ht="12.75">
      <c r="A1" t="s">
        <v>50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32.99</v>
      </c>
      <c r="M2" s="10">
        <v>18.81</v>
      </c>
      <c r="N2" s="10">
        <v>0</v>
      </c>
    </row>
    <row r="3" spans="2:14" ht="12.75">
      <c r="B3" s="9" t="s">
        <v>1</v>
      </c>
      <c r="C3" s="10">
        <v>485.74</v>
      </c>
      <c r="D3" s="10">
        <v>487.23</v>
      </c>
      <c r="E3" s="10">
        <v>549.22</v>
      </c>
      <c r="F3" s="10">
        <v>468.26</v>
      </c>
      <c r="G3" s="10">
        <v>387.68</v>
      </c>
      <c r="H3" s="10">
        <v>387.3</v>
      </c>
      <c r="I3" s="10">
        <v>164.66</v>
      </c>
      <c r="J3" s="10">
        <v>91.7</v>
      </c>
      <c r="K3" s="10">
        <v>306.34</v>
      </c>
      <c r="L3" s="10">
        <v>427.84</v>
      </c>
      <c r="M3" s="10">
        <v>286.1</v>
      </c>
      <c r="N3" s="10">
        <v>1002.22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266.12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6</v>
      </c>
      <c r="C12" s="10">
        <v>5984.01</v>
      </c>
      <c r="D12" s="10">
        <v>1477.55</v>
      </c>
      <c r="E12" s="10">
        <v>1246.7</v>
      </c>
      <c r="F12" s="10">
        <v>3310.96</v>
      </c>
      <c r="G12" s="10">
        <v>7215.74</v>
      </c>
      <c r="H12" s="10">
        <v>857.85</v>
      </c>
      <c r="I12" s="10">
        <v>1077.94</v>
      </c>
      <c r="J12" s="10">
        <v>4680.95</v>
      </c>
      <c r="K12" s="10">
        <v>3927.19</v>
      </c>
      <c r="L12" s="10">
        <v>11334.83</v>
      </c>
      <c r="M12" s="10">
        <v>1650.45</v>
      </c>
      <c r="N12" s="10">
        <v>24.3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368.01</v>
      </c>
      <c r="D14" s="10">
        <v>54.37</v>
      </c>
      <c r="E14" s="10">
        <v>133.26</v>
      </c>
      <c r="F14" s="10">
        <v>62.91</v>
      </c>
      <c r="G14" s="10">
        <v>6.09</v>
      </c>
      <c r="H14" s="10">
        <v>7.9</v>
      </c>
      <c r="I14" s="10">
        <v>67.64</v>
      </c>
      <c r="J14" s="10">
        <v>6.18</v>
      </c>
      <c r="K14" s="10">
        <v>135.28</v>
      </c>
      <c r="L14" s="10">
        <v>358.5</v>
      </c>
      <c r="M14" s="10">
        <v>73.98</v>
      </c>
      <c r="N14" s="10">
        <v>0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2829.24</v>
      </c>
      <c r="G15" s="10">
        <v>8837.37</v>
      </c>
      <c r="H15" s="10">
        <v>1237.36</v>
      </c>
      <c r="I15" s="10">
        <v>1888.72</v>
      </c>
      <c r="J15" s="10">
        <v>678.54</v>
      </c>
      <c r="K15" s="10">
        <v>1593.56</v>
      </c>
      <c r="L15" s="10">
        <v>573.58</v>
      </c>
      <c r="M15" s="10">
        <v>2692.16</v>
      </c>
      <c r="N15" s="10">
        <v>2437.41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0.2</v>
      </c>
      <c r="D18" s="10">
        <v>0</v>
      </c>
      <c r="E18" s="10">
        <v>5.78</v>
      </c>
      <c r="F18" s="10">
        <v>16.55</v>
      </c>
      <c r="G18" s="10">
        <v>0</v>
      </c>
      <c r="H18" s="10">
        <v>62.8</v>
      </c>
      <c r="I18" s="10">
        <v>0</v>
      </c>
      <c r="J18" s="10">
        <v>2.05</v>
      </c>
      <c r="K18" s="10">
        <v>0</v>
      </c>
      <c r="L18" s="10">
        <v>0.2</v>
      </c>
      <c r="M18" s="10">
        <v>0</v>
      </c>
      <c r="N18" s="10">
        <v>0</v>
      </c>
    </row>
    <row r="19" spans="2:14" ht="12.75">
      <c r="B19" s="9" t="s">
        <v>12</v>
      </c>
      <c r="C19" s="10">
        <v>377.69</v>
      </c>
      <c r="D19" s="10">
        <v>174.78</v>
      </c>
      <c r="E19" s="10">
        <v>74.83</v>
      </c>
      <c r="F19" s="10">
        <v>24.59</v>
      </c>
      <c r="G19" s="10">
        <v>229.93</v>
      </c>
      <c r="H19" s="10">
        <v>2.68</v>
      </c>
      <c r="I19" s="10">
        <v>0</v>
      </c>
      <c r="J19" s="10">
        <v>22.75</v>
      </c>
      <c r="K19" s="10">
        <v>67.09</v>
      </c>
      <c r="L19" s="10">
        <v>290.65</v>
      </c>
      <c r="M19" s="10">
        <v>32.9</v>
      </c>
      <c r="N19" s="10">
        <v>0</v>
      </c>
    </row>
    <row r="20" spans="2:14" ht="12.75">
      <c r="B20" s="9" t="s">
        <v>13</v>
      </c>
      <c r="C20" s="10">
        <v>84.58</v>
      </c>
      <c r="D20" s="10">
        <v>0</v>
      </c>
      <c r="E20" s="10">
        <v>0</v>
      </c>
      <c r="F20" s="10">
        <v>0</v>
      </c>
      <c r="G20" s="10">
        <v>0</v>
      </c>
      <c r="H20" s="10">
        <v>98.21</v>
      </c>
      <c r="I20" s="10">
        <v>0</v>
      </c>
      <c r="J20" s="10">
        <v>116</v>
      </c>
      <c r="K20" s="10">
        <v>0</v>
      </c>
      <c r="L20" s="10">
        <v>0</v>
      </c>
      <c r="M20" s="10">
        <v>87</v>
      </c>
      <c r="N20" s="10">
        <v>0</v>
      </c>
    </row>
    <row r="21" spans="2:14" ht="12.75">
      <c r="B21" s="9" t="s">
        <v>14</v>
      </c>
      <c r="C21" s="10">
        <v>8.75</v>
      </c>
      <c r="D21" s="10">
        <v>0</v>
      </c>
      <c r="E21" s="10">
        <v>0</v>
      </c>
      <c r="F21" s="10">
        <v>0</v>
      </c>
      <c r="G21" s="10">
        <v>8.75</v>
      </c>
      <c r="H21" s="10">
        <v>0</v>
      </c>
      <c r="I21" s="10">
        <v>19.93</v>
      </c>
      <c r="J21" s="10">
        <v>0</v>
      </c>
      <c r="K21" s="10">
        <v>13.12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311.84</v>
      </c>
      <c r="H22" s="10">
        <v>393.67</v>
      </c>
      <c r="I22" s="10">
        <v>0</v>
      </c>
      <c r="J22" s="10">
        <v>0</v>
      </c>
      <c r="K22" s="10">
        <v>0</v>
      </c>
      <c r="L22" s="10">
        <v>10.92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264.96</v>
      </c>
      <c r="D26" s="10">
        <v>0</v>
      </c>
      <c r="E26" s="10">
        <v>400</v>
      </c>
      <c r="F26" s="10">
        <v>1237.53</v>
      </c>
      <c r="G26" s="10">
        <v>2316.92</v>
      </c>
      <c r="H26" s="10">
        <v>0</v>
      </c>
      <c r="I26" s="10">
        <v>0</v>
      </c>
      <c r="J26" s="10">
        <v>17.95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6903.21</v>
      </c>
      <c r="D28" s="10">
        <v>438.11</v>
      </c>
      <c r="E28" s="10">
        <v>10663.06</v>
      </c>
      <c r="F28" s="10">
        <v>2833.59</v>
      </c>
      <c r="G28" s="10">
        <v>15712.03</v>
      </c>
      <c r="H28" s="10">
        <v>1028.6</v>
      </c>
      <c r="I28" s="10">
        <v>4213.09</v>
      </c>
      <c r="J28" s="10">
        <v>9388.07</v>
      </c>
      <c r="K28" s="10">
        <v>6031.97</v>
      </c>
      <c r="L28" s="10">
        <v>10508.74</v>
      </c>
      <c r="M28" s="10">
        <v>1707.96</v>
      </c>
      <c r="N28" s="10">
        <v>236.44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82.52</v>
      </c>
      <c r="G32" s="10">
        <v>65.96</v>
      </c>
      <c r="H32" s="10">
        <v>41.02</v>
      </c>
      <c r="I32" s="10">
        <v>0</v>
      </c>
      <c r="J32" s="10">
        <v>12.45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2593.05</v>
      </c>
      <c r="D34" s="10">
        <v>2593.05</v>
      </c>
      <c r="E34" s="10">
        <v>2593.05</v>
      </c>
      <c r="F34" s="10">
        <v>2593.05</v>
      </c>
      <c r="G34" s="10">
        <v>3581.07</v>
      </c>
      <c r="H34" s="10">
        <v>2773.79</v>
      </c>
      <c r="I34" s="10">
        <v>2773.79</v>
      </c>
      <c r="J34" s="10">
        <v>2773.79</v>
      </c>
      <c r="K34" s="10">
        <v>2773.79</v>
      </c>
      <c r="L34" s="10">
        <v>2773.79</v>
      </c>
      <c r="M34" s="10">
        <v>2773.79</v>
      </c>
      <c r="N34" s="10">
        <v>2773.79</v>
      </c>
    </row>
    <row r="35" spans="2:14" ht="12.75">
      <c r="B35" s="9" t="s">
        <v>24</v>
      </c>
      <c r="C35" s="10">
        <v>4329.79</v>
      </c>
      <c r="D35" s="10">
        <v>4648.15</v>
      </c>
      <c r="E35" s="10">
        <v>4648.15</v>
      </c>
      <c r="F35" s="10">
        <v>4648.15</v>
      </c>
      <c r="G35" s="10">
        <v>4648.15</v>
      </c>
      <c r="H35" s="10">
        <v>4648.15</v>
      </c>
      <c r="I35" s="10">
        <v>4646.19</v>
      </c>
      <c r="J35" s="10">
        <v>4646.19</v>
      </c>
      <c r="K35" s="10">
        <v>4646.19</v>
      </c>
      <c r="L35" s="10">
        <v>4646.19</v>
      </c>
      <c r="M35" s="10">
        <v>4646.19</v>
      </c>
      <c r="N35" s="10">
        <v>4646.19</v>
      </c>
    </row>
    <row r="36" spans="2:14" s="1" customFormat="1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20.16</v>
      </c>
      <c r="H36" s="10">
        <v>4.38</v>
      </c>
      <c r="I36" s="10">
        <v>4.02</v>
      </c>
      <c r="J36" s="10">
        <v>0</v>
      </c>
      <c r="K36" s="10">
        <v>7.78</v>
      </c>
      <c r="L36" s="10">
        <v>16.48</v>
      </c>
      <c r="M36" s="10">
        <v>11.57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77439.69</v>
      </c>
      <c r="D38" s="10">
        <v>79237</v>
      </c>
      <c r="E38" s="10">
        <v>73962.08</v>
      </c>
      <c r="F38" s="10">
        <v>71499.5</v>
      </c>
      <c r="G38" s="10">
        <v>80305.42</v>
      </c>
      <c r="H38" s="10">
        <v>109200.51</v>
      </c>
      <c r="I38" s="10">
        <v>91105.65</v>
      </c>
      <c r="J38" s="10">
        <v>73237.09</v>
      </c>
      <c r="K38" s="10">
        <v>79703.88</v>
      </c>
      <c r="L38" s="10">
        <v>71377.67</v>
      </c>
      <c r="M38" s="10">
        <v>80291.24</v>
      </c>
      <c r="N38" s="10">
        <v>80421.02</v>
      </c>
    </row>
    <row r="39" spans="2:14" ht="12.75">
      <c r="B39" s="4" t="s">
        <v>64</v>
      </c>
      <c r="C39" s="10">
        <f>C38*33%</f>
        <v>25555.097700000002</v>
      </c>
      <c r="D39" s="10">
        <f aca="true" t="shared" si="0" ref="D39:N39">D38*33%</f>
        <v>26148.210000000003</v>
      </c>
      <c r="E39" s="10">
        <f t="shared" si="0"/>
        <v>24407.4864</v>
      </c>
      <c r="F39" s="10">
        <f t="shared" si="0"/>
        <v>23594.835000000003</v>
      </c>
      <c r="G39" s="10">
        <f t="shared" si="0"/>
        <v>26500.7886</v>
      </c>
      <c r="H39" s="10">
        <f t="shared" si="0"/>
        <v>36036.1683</v>
      </c>
      <c r="I39" s="10">
        <f t="shared" si="0"/>
        <v>30064.8645</v>
      </c>
      <c r="J39" s="10">
        <f t="shared" si="0"/>
        <v>24168.2397</v>
      </c>
      <c r="K39" s="10">
        <f>K38*33%</f>
        <v>26302.280400000003</v>
      </c>
      <c r="L39" s="10">
        <f>L38*33%</f>
        <v>23554.631100000002</v>
      </c>
      <c r="M39" s="10">
        <f t="shared" si="0"/>
        <v>26496.109200000003</v>
      </c>
      <c r="N39" s="10">
        <f t="shared" si="0"/>
        <v>26538.9366</v>
      </c>
    </row>
    <row r="40" spans="2:14" ht="12.75">
      <c r="B40" s="9" t="s">
        <v>33</v>
      </c>
      <c r="C40" s="10">
        <v>2890.51</v>
      </c>
      <c r="D40" s="10">
        <v>2890.51</v>
      </c>
      <c r="E40" s="10">
        <v>2890.51</v>
      </c>
      <c r="F40" s="10">
        <v>3268.46</v>
      </c>
      <c r="G40" s="10">
        <v>2903.52</v>
      </c>
      <c r="H40" s="10">
        <v>3045.08</v>
      </c>
      <c r="I40" s="10">
        <v>3768.3</v>
      </c>
      <c r="J40" s="10">
        <v>3045.08</v>
      </c>
      <c r="K40" s="10">
        <v>4087.18</v>
      </c>
      <c r="L40" s="10">
        <v>3045.08</v>
      </c>
      <c r="M40" s="10">
        <v>3045.08</v>
      </c>
      <c r="N40" s="10">
        <v>3067.24</v>
      </c>
    </row>
    <row r="41" spans="2:14" ht="12.75">
      <c r="B41" s="9" t="s">
        <v>28</v>
      </c>
      <c r="C41" s="10">
        <v>26.25</v>
      </c>
      <c r="D41" s="10">
        <v>55.15</v>
      </c>
      <c r="E41" s="10">
        <v>31.32</v>
      </c>
      <c r="F41" s="10">
        <v>106.92</v>
      </c>
      <c r="G41" s="10">
        <v>109.31</v>
      </c>
      <c r="H41" s="10">
        <v>19.47</v>
      </c>
      <c r="I41" s="10">
        <v>255.74</v>
      </c>
      <c r="J41" s="10">
        <v>47.27</v>
      </c>
      <c r="K41" s="10">
        <v>446.91</v>
      </c>
      <c r="L41" s="10">
        <v>983.37</v>
      </c>
      <c r="M41" s="10">
        <v>118.14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962.04</v>
      </c>
      <c r="D44" s="10">
        <v>823.47</v>
      </c>
      <c r="E44" s="10">
        <v>617.22</v>
      </c>
      <c r="F44" s="10">
        <v>565.79</v>
      </c>
      <c r="G44" s="10">
        <v>405.08</v>
      </c>
      <c r="H44" s="10">
        <v>636.32</v>
      </c>
      <c r="I44" s="10">
        <v>941.52</v>
      </c>
      <c r="J44" s="10">
        <v>863.68</v>
      </c>
      <c r="K44" s="10">
        <v>915.14</v>
      </c>
      <c r="L44" s="10">
        <v>948.59</v>
      </c>
      <c r="M44" s="10">
        <v>789.2</v>
      </c>
      <c r="N44" s="10">
        <v>1041.2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128284.56769999999</v>
      </c>
      <c r="D49" s="12">
        <f aca="true" t="shared" si="1" ref="D49:N49">SUM(D2:D48)</f>
        <v>119027.58</v>
      </c>
      <c r="E49" s="12">
        <f t="shared" si="1"/>
        <v>122322.6664</v>
      </c>
      <c r="F49" s="12">
        <f t="shared" si="1"/>
        <v>117142.85500000001</v>
      </c>
      <c r="G49" s="12">
        <f t="shared" si="1"/>
        <v>153565.8086</v>
      </c>
      <c r="H49" s="12">
        <f t="shared" si="1"/>
        <v>160747.37829999998</v>
      </c>
      <c r="I49" s="12">
        <f t="shared" si="1"/>
        <v>140992.05449999997</v>
      </c>
      <c r="J49" s="12">
        <f t="shared" si="1"/>
        <v>123797.9797</v>
      </c>
      <c r="K49" s="12">
        <f t="shared" si="1"/>
        <v>130957.7004</v>
      </c>
      <c r="L49" s="12">
        <f t="shared" si="1"/>
        <v>130884.0511</v>
      </c>
      <c r="M49" s="12">
        <f t="shared" si="1"/>
        <v>124720.67920000001</v>
      </c>
      <c r="N49" s="12">
        <f t="shared" si="1"/>
        <v>122188.7466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0185 - MÓDULO BÔA ESPERANÇA - 2012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65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13.96</v>
      </c>
      <c r="E2" s="10">
        <v>1.09</v>
      </c>
      <c r="F2" s="10">
        <v>0</v>
      </c>
      <c r="G2" s="10">
        <v>0</v>
      </c>
      <c r="H2" s="10">
        <v>0</v>
      </c>
      <c r="I2" s="10">
        <v>25.85</v>
      </c>
      <c r="J2" s="10">
        <v>36.84</v>
      </c>
      <c r="K2" s="10">
        <v>0</v>
      </c>
      <c r="L2" s="10">
        <v>0</v>
      </c>
      <c r="M2" s="10">
        <v>41.36</v>
      </c>
      <c r="N2" s="10">
        <v>0</v>
      </c>
    </row>
    <row r="3" spans="2:14" ht="12.75">
      <c r="B3" s="9" t="s">
        <v>1</v>
      </c>
      <c r="C3" s="10">
        <v>434.5</v>
      </c>
      <c r="D3" s="10">
        <v>44.24</v>
      </c>
      <c r="E3" s="10">
        <v>43.06</v>
      </c>
      <c r="F3" s="10">
        <v>43.06</v>
      </c>
      <c r="G3" s="10">
        <v>43.06</v>
      </c>
      <c r="H3" s="10">
        <v>1287.17</v>
      </c>
      <c r="I3" s="10">
        <v>787.98</v>
      </c>
      <c r="J3" s="10">
        <v>1097.2</v>
      </c>
      <c r="K3" s="10">
        <v>1097.2</v>
      </c>
      <c r="L3" s="10">
        <v>593.74</v>
      </c>
      <c r="M3" s="10">
        <v>43.06</v>
      </c>
      <c r="N3" s="10">
        <v>43.08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453.94</v>
      </c>
      <c r="D6" s="10">
        <v>427.25</v>
      </c>
      <c r="E6" s="10">
        <v>665.08</v>
      </c>
      <c r="F6" s="10">
        <v>305.98</v>
      </c>
      <c r="G6" s="10">
        <v>239.35</v>
      </c>
      <c r="H6" s="10">
        <v>201.7</v>
      </c>
      <c r="I6" s="10">
        <v>0</v>
      </c>
      <c r="J6" s="10">
        <v>0</v>
      </c>
      <c r="K6" s="10">
        <v>0</v>
      </c>
      <c r="L6" s="10">
        <v>0</v>
      </c>
      <c r="M6" s="10">
        <v>214.55</v>
      </c>
      <c r="N6" s="10">
        <v>550.49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259.83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645.83</v>
      </c>
      <c r="D11" s="10">
        <v>844.64</v>
      </c>
      <c r="E11" s="10">
        <v>689.41</v>
      </c>
      <c r="F11" s="10">
        <v>451.84</v>
      </c>
      <c r="G11" s="10">
        <v>406.52</v>
      </c>
      <c r="H11" s="10">
        <v>428.35</v>
      </c>
      <c r="I11" s="10">
        <v>539.11</v>
      </c>
      <c r="J11" s="10">
        <v>585.46</v>
      </c>
      <c r="K11" s="10">
        <v>623.18</v>
      </c>
      <c r="L11" s="10">
        <v>768.39</v>
      </c>
      <c r="M11" s="10">
        <v>506.19</v>
      </c>
      <c r="N11" s="10">
        <v>418.47</v>
      </c>
    </row>
    <row r="12" spans="2:14" ht="12.75">
      <c r="B12" s="9" t="s">
        <v>6</v>
      </c>
      <c r="C12" s="10">
        <v>648.17</v>
      </c>
      <c r="D12" s="10">
        <v>504.62</v>
      </c>
      <c r="E12" s="10">
        <v>536.72</v>
      </c>
      <c r="F12" s="10">
        <v>100.55</v>
      </c>
      <c r="G12" s="10">
        <v>1034.03</v>
      </c>
      <c r="H12" s="10">
        <v>585.57</v>
      </c>
      <c r="I12" s="10">
        <v>308.2</v>
      </c>
      <c r="J12" s="10">
        <v>1177.48</v>
      </c>
      <c r="K12" s="10">
        <v>2.29</v>
      </c>
      <c r="L12" s="10">
        <v>1643.21</v>
      </c>
      <c r="M12" s="10">
        <v>385.03</v>
      </c>
      <c r="N12" s="10">
        <v>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791.87</v>
      </c>
      <c r="D14" s="10">
        <v>3.14</v>
      </c>
      <c r="E14" s="10">
        <v>5.91</v>
      </c>
      <c r="F14" s="10">
        <v>0</v>
      </c>
      <c r="G14" s="10">
        <v>98.03</v>
      </c>
      <c r="H14" s="10">
        <v>56.25</v>
      </c>
      <c r="I14" s="10">
        <v>51.32</v>
      </c>
      <c r="J14" s="10">
        <v>80.08</v>
      </c>
      <c r="K14" s="10">
        <v>3.92</v>
      </c>
      <c r="L14" s="10">
        <v>642.59</v>
      </c>
      <c r="M14" s="10">
        <v>75.05</v>
      </c>
      <c r="N14" s="10">
        <v>0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2175.83</v>
      </c>
      <c r="G15" s="10">
        <v>11570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6.8</v>
      </c>
      <c r="G18" s="10">
        <v>68.07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177.43</v>
      </c>
      <c r="D19" s="10">
        <v>31.76</v>
      </c>
      <c r="E19" s="10">
        <v>16.2</v>
      </c>
      <c r="F19" s="10">
        <v>37</v>
      </c>
      <c r="G19" s="10">
        <v>119.67</v>
      </c>
      <c r="H19" s="10">
        <v>49.26</v>
      </c>
      <c r="I19" s="10">
        <v>21.97</v>
      </c>
      <c r="J19" s="10">
        <v>93.6</v>
      </c>
      <c r="K19" s="10">
        <v>77.68</v>
      </c>
      <c r="L19" s="10">
        <v>106.49</v>
      </c>
      <c r="M19" s="10">
        <v>184.44</v>
      </c>
      <c r="N19" s="10">
        <v>0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98.21</v>
      </c>
      <c r="I20" s="10">
        <v>0</v>
      </c>
      <c r="J20" s="10">
        <v>0</v>
      </c>
      <c r="K20" s="10">
        <v>87</v>
      </c>
      <c r="L20" s="10">
        <v>174</v>
      </c>
      <c r="M20" s="10">
        <v>58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19.93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0.1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160.05</v>
      </c>
      <c r="D26" s="10">
        <v>0</v>
      </c>
      <c r="E26" s="10">
        <v>0</v>
      </c>
      <c r="F26" s="10">
        <v>89.53</v>
      </c>
      <c r="G26" s="10">
        <v>1308.76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3478.78</v>
      </c>
      <c r="D28" s="10">
        <v>3071.47</v>
      </c>
      <c r="E28" s="10">
        <v>3129.2</v>
      </c>
      <c r="F28" s="10">
        <v>269.45</v>
      </c>
      <c r="G28" s="10">
        <v>10454.49</v>
      </c>
      <c r="H28" s="10">
        <v>3094.14</v>
      </c>
      <c r="I28" s="10">
        <v>3140.42</v>
      </c>
      <c r="J28" s="10">
        <v>6065.71</v>
      </c>
      <c r="K28" s="10">
        <v>812.05</v>
      </c>
      <c r="L28" s="10">
        <v>6655.02</v>
      </c>
      <c r="M28" s="10">
        <v>2851.71</v>
      </c>
      <c r="N28" s="10">
        <v>660.74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0</v>
      </c>
      <c r="G32" s="10">
        <v>50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7779.15</v>
      </c>
      <c r="D34" s="10">
        <v>7779.15</v>
      </c>
      <c r="E34" s="10">
        <v>7779.15</v>
      </c>
      <c r="F34" s="10">
        <v>7779.15</v>
      </c>
      <c r="G34" s="10">
        <v>10743.21</v>
      </c>
      <c r="H34" s="10">
        <v>8321.36</v>
      </c>
      <c r="I34" s="10">
        <v>8321.36</v>
      </c>
      <c r="J34" s="10">
        <v>8321.36</v>
      </c>
      <c r="K34" s="10">
        <v>8321.36</v>
      </c>
      <c r="L34" s="10">
        <v>8321.36</v>
      </c>
      <c r="M34" s="10">
        <v>8321.36</v>
      </c>
      <c r="N34" s="10">
        <v>8321.36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s="1" customFormat="1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82244.27</v>
      </c>
      <c r="D38" s="10">
        <v>82749.55</v>
      </c>
      <c r="E38" s="10">
        <v>83166.97</v>
      </c>
      <c r="F38" s="10">
        <v>77684.81</v>
      </c>
      <c r="G38" s="10">
        <v>81795.14</v>
      </c>
      <c r="H38" s="10">
        <v>90508.36</v>
      </c>
      <c r="I38" s="10">
        <v>92026.82</v>
      </c>
      <c r="J38" s="10">
        <v>81292.64</v>
      </c>
      <c r="K38" s="10">
        <v>93215.22</v>
      </c>
      <c r="L38" s="10">
        <v>92824.85</v>
      </c>
      <c r="M38" s="10">
        <v>92308.87</v>
      </c>
      <c r="N38" s="10">
        <v>90785.93</v>
      </c>
    </row>
    <row r="39" spans="2:14" ht="12.75">
      <c r="B39" s="4" t="s">
        <v>64</v>
      </c>
      <c r="C39" s="10">
        <f>C38*33%</f>
        <v>27140.6091</v>
      </c>
      <c r="D39" s="10">
        <f aca="true" t="shared" si="0" ref="D39:N39">D38*33%</f>
        <v>27307.3515</v>
      </c>
      <c r="E39" s="10">
        <f t="shared" si="0"/>
        <v>27445.100100000003</v>
      </c>
      <c r="F39" s="10">
        <f t="shared" si="0"/>
        <v>25635.9873</v>
      </c>
      <c r="G39" s="10">
        <f t="shared" si="0"/>
        <v>26992.396200000003</v>
      </c>
      <c r="H39" s="10">
        <f t="shared" si="0"/>
        <v>29867.758800000003</v>
      </c>
      <c r="I39" s="10">
        <f t="shared" si="0"/>
        <v>30368.850600000005</v>
      </c>
      <c r="J39" s="10">
        <f t="shared" si="0"/>
        <v>26826.571200000002</v>
      </c>
      <c r="K39" s="10">
        <f>K38*33%</f>
        <v>30761.0226</v>
      </c>
      <c r="L39" s="10">
        <f>L38*33%</f>
        <v>30632.200500000003</v>
      </c>
      <c r="M39" s="10">
        <f t="shared" si="0"/>
        <v>30461.9271</v>
      </c>
      <c r="N39" s="10">
        <f t="shared" si="0"/>
        <v>29959.3569</v>
      </c>
    </row>
    <row r="40" spans="2:14" ht="12.75">
      <c r="B40" s="9" t="s">
        <v>33</v>
      </c>
      <c r="C40" s="10">
        <v>23887.45</v>
      </c>
      <c r="D40" s="10">
        <v>23249.78</v>
      </c>
      <c r="E40" s="10">
        <v>23864.01</v>
      </c>
      <c r="F40" s="10">
        <v>23405.97</v>
      </c>
      <c r="G40" s="10">
        <v>27648.66</v>
      </c>
      <c r="H40" s="10">
        <v>24169.02</v>
      </c>
      <c r="I40" s="10">
        <v>20415.72</v>
      </c>
      <c r="J40" s="10">
        <v>20415.72</v>
      </c>
      <c r="K40" s="10">
        <v>21212.66</v>
      </c>
      <c r="L40" s="10">
        <v>21674.03</v>
      </c>
      <c r="M40" s="10">
        <v>16617.05</v>
      </c>
      <c r="N40" s="10">
        <v>17165.39</v>
      </c>
    </row>
    <row r="41" spans="2:14" ht="12.75"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4.47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536.63</v>
      </c>
      <c r="D44" s="10">
        <v>518.77</v>
      </c>
      <c r="E44" s="10">
        <v>274.96</v>
      </c>
      <c r="F44" s="10">
        <v>559.54</v>
      </c>
      <c r="G44" s="10">
        <v>499.87</v>
      </c>
      <c r="H44" s="10">
        <v>774.24</v>
      </c>
      <c r="I44" s="10">
        <v>664.34</v>
      </c>
      <c r="J44" s="10">
        <v>620.39</v>
      </c>
      <c r="K44" s="10">
        <v>583.78</v>
      </c>
      <c r="L44" s="10">
        <v>722.35</v>
      </c>
      <c r="M44" s="10">
        <v>614.11</v>
      </c>
      <c r="N44" s="10">
        <v>739.75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620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149009.66910000003</v>
      </c>
      <c r="D49" s="12">
        <f aca="true" t="shared" si="1" ref="D49:N49">SUM(D2:D48)</f>
        <v>146545.68149999998</v>
      </c>
      <c r="E49" s="12">
        <f t="shared" si="1"/>
        <v>147716.86010000002</v>
      </c>
      <c r="F49" s="12">
        <f t="shared" si="1"/>
        <v>138545.49730000002</v>
      </c>
      <c r="G49" s="12">
        <f t="shared" si="1"/>
        <v>173071.2562</v>
      </c>
      <c r="H49" s="12">
        <f t="shared" si="1"/>
        <v>159441.3888</v>
      </c>
      <c r="I49" s="12">
        <f t="shared" si="1"/>
        <v>156691.87060000002</v>
      </c>
      <c r="J49" s="12">
        <f t="shared" si="1"/>
        <v>146877.45120000004</v>
      </c>
      <c r="K49" s="12">
        <f t="shared" si="1"/>
        <v>156797.3626</v>
      </c>
      <c r="L49" s="12">
        <f t="shared" si="1"/>
        <v>164758.2305</v>
      </c>
      <c r="M49" s="12">
        <f t="shared" si="1"/>
        <v>152682.70709999997</v>
      </c>
      <c r="N49" s="12">
        <f t="shared" si="1"/>
        <v>148644.56689999998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0186 - CRI - 2012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5" sqref="N45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35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10.99</v>
      </c>
      <c r="M2" s="10">
        <v>0</v>
      </c>
      <c r="N2" s="10">
        <v>0</v>
      </c>
    </row>
    <row r="3" spans="2:14" ht="12.75">
      <c r="B3" s="9" t="s">
        <v>1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6</v>
      </c>
      <c r="C12" s="10">
        <v>51.69</v>
      </c>
      <c r="D12" s="10">
        <v>48.67</v>
      </c>
      <c r="E12" s="10">
        <v>27.32</v>
      </c>
      <c r="F12" s="10">
        <v>103.81</v>
      </c>
      <c r="G12" s="10">
        <v>84.35</v>
      </c>
      <c r="H12" s="10">
        <v>99.42</v>
      </c>
      <c r="I12" s="10">
        <v>124.36</v>
      </c>
      <c r="J12" s="10">
        <v>294.65</v>
      </c>
      <c r="K12" s="10">
        <v>480.08</v>
      </c>
      <c r="L12" s="10">
        <v>547.89</v>
      </c>
      <c r="M12" s="10">
        <v>141.43</v>
      </c>
      <c r="N12" s="10">
        <v>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100.79</v>
      </c>
      <c r="D14" s="10">
        <v>0</v>
      </c>
      <c r="E14" s="10">
        <v>49.57</v>
      </c>
      <c r="F14" s="10">
        <v>0</v>
      </c>
      <c r="G14" s="10">
        <v>52.33</v>
      </c>
      <c r="H14" s="10">
        <v>5.05</v>
      </c>
      <c r="I14" s="10">
        <v>49.3</v>
      </c>
      <c r="J14" s="10">
        <v>0</v>
      </c>
      <c r="K14" s="10">
        <v>106.01</v>
      </c>
      <c r="L14" s="10">
        <v>63.85</v>
      </c>
      <c r="M14" s="10">
        <v>75.57</v>
      </c>
      <c r="N14" s="10">
        <v>0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2146.87</v>
      </c>
      <c r="D16" s="10">
        <v>3271.86</v>
      </c>
      <c r="E16" s="10">
        <v>3312.31</v>
      </c>
      <c r="F16" s="10">
        <v>3000.18</v>
      </c>
      <c r="G16" s="10">
        <v>3069.29</v>
      </c>
      <c r="H16" s="10">
        <v>2004.84</v>
      </c>
      <c r="I16" s="10">
        <v>1953.18</v>
      </c>
      <c r="J16" s="10">
        <v>5044.97</v>
      </c>
      <c r="K16" s="10">
        <v>1966.37</v>
      </c>
      <c r="L16" s="10">
        <v>1966.37</v>
      </c>
      <c r="M16" s="10">
        <v>3105.13</v>
      </c>
      <c r="N16" s="10">
        <v>3510.25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38.62</v>
      </c>
      <c r="D19" s="10">
        <v>63.34</v>
      </c>
      <c r="E19" s="10">
        <v>0</v>
      </c>
      <c r="F19" s="10">
        <v>37</v>
      </c>
      <c r="G19" s="10">
        <v>10.62</v>
      </c>
      <c r="H19" s="10">
        <v>4.18</v>
      </c>
      <c r="I19" s="10">
        <v>0</v>
      </c>
      <c r="J19" s="10">
        <v>22.75</v>
      </c>
      <c r="K19" s="10">
        <v>50.18</v>
      </c>
      <c r="L19" s="10">
        <v>117.9</v>
      </c>
      <c r="M19" s="10">
        <v>340.86</v>
      </c>
      <c r="N19" s="10">
        <v>0</v>
      </c>
    </row>
    <row r="20" spans="2:14" ht="12.75">
      <c r="B20" s="9" t="s">
        <v>13</v>
      </c>
      <c r="C20" s="10">
        <v>12.64</v>
      </c>
      <c r="D20" s="10">
        <v>2.55</v>
      </c>
      <c r="E20" s="10">
        <v>89.87</v>
      </c>
      <c r="F20" s="10">
        <v>0</v>
      </c>
      <c r="G20" s="10">
        <v>98.17</v>
      </c>
      <c r="H20" s="10">
        <v>4.87</v>
      </c>
      <c r="I20" s="10">
        <v>0</v>
      </c>
      <c r="J20" s="10">
        <v>0</v>
      </c>
      <c r="K20" s="10">
        <v>0</v>
      </c>
      <c r="L20" s="10">
        <v>192.34</v>
      </c>
      <c r="M20" s="10">
        <v>192.34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0</v>
      </c>
      <c r="D26" s="10">
        <v>0</v>
      </c>
      <c r="E26" s="10">
        <v>0</v>
      </c>
      <c r="F26" s="10">
        <v>1757.27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189.93</v>
      </c>
      <c r="D28" s="10">
        <v>208.38</v>
      </c>
      <c r="E28" s="10">
        <v>204.45</v>
      </c>
      <c r="F28" s="10">
        <v>204.04</v>
      </c>
      <c r="G28" s="10">
        <v>1583.18</v>
      </c>
      <c r="H28" s="10">
        <v>549.21</v>
      </c>
      <c r="I28" s="10">
        <v>458.61</v>
      </c>
      <c r="J28" s="10">
        <v>772.77</v>
      </c>
      <c r="K28" s="10">
        <v>772.09</v>
      </c>
      <c r="L28" s="10">
        <v>703.94</v>
      </c>
      <c r="M28" s="10">
        <v>1971.15</v>
      </c>
      <c r="N28" s="10">
        <v>44.24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5186.1</v>
      </c>
      <c r="D34" s="10">
        <v>5186.1</v>
      </c>
      <c r="E34" s="10">
        <v>5186.1</v>
      </c>
      <c r="F34" s="10">
        <v>5186.1</v>
      </c>
      <c r="G34" s="10">
        <v>7162.14</v>
      </c>
      <c r="H34" s="10">
        <v>5547.57</v>
      </c>
      <c r="I34" s="10">
        <v>5547.57</v>
      </c>
      <c r="J34" s="10">
        <v>5547.57</v>
      </c>
      <c r="K34" s="10">
        <v>5547.57</v>
      </c>
      <c r="L34" s="10">
        <v>5547.57</v>
      </c>
      <c r="M34" s="10">
        <v>5547.57</v>
      </c>
      <c r="N34" s="10">
        <v>5547.57</v>
      </c>
    </row>
    <row r="35" spans="2:14" ht="12.75">
      <c r="B35" s="9" t="s">
        <v>24</v>
      </c>
      <c r="C35" s="10">
        <v>4329.79</v>
      </c>
      <c r="D35" s="10">
        <v>4648.15</v>
      </c>
      <c r="E35" s="10">
        <v>4648.15</v>
      </c>
      <c r="F35" s="10">
        <v>4648.15</v>
      </c>
      <c r="G35" s="10">
        <v>4648.15</v>
      </c>
      <c r="H35" s="10">
        <v>4648.15</v>
      </c>
      <c r="I35" s="10">
        <v>4646.19</v>
      </c>
      <c r="J35" s="10">
        <v>4646.19</v>
      </c>
      <c r="K35" s="10">
        <v>4646.19</v>
      </c>
      <c r="L35" s="10">
        <v>4646.19</v>
      </c>
      <c r="M35" s="10">
        <v>4646.19</v>
      </c>
      <c r="N35" s="10">
        <v>4646.19</v>
      </c>
    </row>
    <row r="36" spans="2:14" s="1" customFormat="1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43506.11</v>
      </c>
      <c r="D38" s="10">
        <v>42397.28</v>
      </c>
      <c r="E38" s="10">
        <v>38410.58</v>
      </c>
      <c r="F38" s="10">
        <v>44684.25</v>
      </c>
      <c r="G38" s="10">
        <v>38461.73</v>
      </c>
      <c r="H38" s="10">
        <v>56920.66</v>
      </c>
      <c r="I38" s="10">
        <v>45586.1</v>
      </c>
      <c r="J38" s="10">
        <v>41783.56</v>
      </c>
      <c r="K38" s="10">
        <v>55501.99</v>
      </c>
      <c r="L38" s="10">
        <v>61081.64</v>
      </c>
      <c r="M38" s="10">
        <v>42665.78</v>
      </c>
      <c r="N38" s="10">
        <v>42982.86</v>
      </c>
    </row>
    <row r="39" spans="2:14" ht="12.75">
      <c r="B39" s="4" t="s">
        <v>64</v>
      </c>
      <c r="C39" s="10">
        <f>C38*33%</f>
        <v>14357.016300000001</v>
      </c>
      <c r="D39" s="10">
        <f aca="true" t="shared" si="0" ref="D39:K39">D38*33%</f>
        <v>13991.1024</v>
      </c>
      <c r="E39" s="10">
        <f t="shared" si="0"/>
        <v>12675.4914</v>
      </c>
      <c r="F39" s="10">
        <f t="shared" si="0"/>
        <v>14745.802500000002</v>
      </c>
      <c r="G39" s="10">
        <f t="shared" si="0"/>
        <v>12692.370900000002</v>
      </c>
      <c r="H39" s="10">
        <f t="shared" si="0"/>
        <v>18783.8178</v>
      </c>
      <c r="I39" s="10">
        <f t="shared" si="0"/>
        <v>15043.413</v>
      </c>
      <c r="J39" s="10">
        <f t="shared" si="0"/>
        <v>13788.5748</v>
      </c>
      <c r="K39" s="10">
        <f t="shared" si="0"/>
        <v>18315.6567</v>
      </c>
      <c r="L39" s="10">
        <f>L38*33%</f>
        <v>20156.9412</v>
      </c>
      <c r="M39" s="10">
        <v>14079.71</v>
      </c>
      <c r="N39" s="10">
        <v>14184.34</v>
      </c>
    </row>
    <row r="40" spans="2:14" ht="12.75">
      <c r="B40" s="9" t="s">
        <v>33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" customHeight="1"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1232.42</v>
      </c>
      <c r="D44" s="10">
        <v>1571.28</v>
      </c>
      <c r="E44" s="10">
        <v>1088.83</v>
      </c>
      <c r="F44" s="10">
        <v>1374.78</v>
      </c>
      <c r="G44" s="10">
        <v>1111.49</v>
      </c>
      <c r="H44" s="10">
        <v>1016.94</v>
      </c>
      <c r="I44" s="10">
        <v>1039.14</v>
      </c>
      <c r="J44" s="10">
        <v>1036.67</v>
      </c>
      <c r="K44" s="10">
        <v>1089.04</v>
      </c>
      <c r="L44" s="10">
        <v>1021.63</v>
      </c>
      <c r="M44" s="10">
        <v>886.83</v>
      </c>
      <c r="N44" s="10">
        <v>981.26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71162.9663</v>
      </c>
      <c r="D49" s="12">
        <f aca="true" t="shared" si="1" ref="D49:N49">SUM(D2:D48)</f>
        <v>71388.7124</v>
      </c>
      <c r="E49" s="12">
        <f t="shared" si="1"/>
        <v>65692.67139999999</v>
      </c>
      <c r="F49" s="12">
        <f t="shared" si="1"/>
        <v>75741.3825</v>
      </c>
      <c r="G49" s="12">
        <f t="shared" si="1"/>
        <v>68973.8209</v>
      </c>
      <c r="H49" s="12">
        <f t="shared" si="1"/>
        <v>89584.7078</v>
      </c>
      <c r="I49" s="12">
        <f t="shared" si="1"/>
        <v>74447.863</v>
      </c>
      <c r="J49" s="12">
        <f t="shared" si="1"/>
        <v>72937.70479999999</v>
      </c>
      <c r="K49" s="12">
        <f t="shared" si="1"/>
        <v>88475.1767</v>
      </c>
      <c r="L49" s="12">
        <f t="shared" si="1"/>
        <v>96057.2512</v>
      </c>
      <c r="M49" s="12">
        <f t="shared" si="1"/>
        <v>73652.56</v>
      </c>
      <c r="N49" s="12">
        <f t="shared" si="1"/>
        <v>71896.70999999999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&amp;C&amp;"Arial,Negrito"&amp;12 066 - CEVI - 2012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140625" style="0" customWidth="1"/>
    <col min="3" max="14" width="9.7109375" style="0" customWidth="1"/>
  </cols>
  <sheetData>
    <row r="1" spans="1:14" ht="12.75">
      <c r="A1" t="s">
        <v>36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13.96</v>
      </c>
      <c r="E2" s="10">
        <v>0</v>
      </c>
      <c r="F2" s="10">
        <v>0</v>
      </c>
      <c r="G2" s="10">
        <v>0</v>
      </c>
      <c r="H2" s="10">
        <v>0</v>
      </c>
      <c r="I2" s="10">
        <v>15.51</v>
      </c>
      <c r="J2" s="10">
        <v>0</v>
      </c>
      <c r="K2" s="10">
        <v>10.99</v>
      </c>
      <c r="L2" s="10">
        <v>0</v>
      </c>
      <c r="M2" s="10">
        <v>0</v>
      </c>
      <c r="N2" s="10">
        <v>0</v>
      </c>
    </row>
    <row r="3" spans="2:14" ht="12.75">
      <c r="B3" s="9" t="s">
        <v>1</v>
      </c>
      <c r="C3" s="10">
        <v>1302.22</v>
      </c>
      <c r="D3" s="10">
        <v>1365.68</v>
      </c>
      <c r="E3" s="10">
        <v>950.3</v>
      </c>
      <c r="F3" s="10">
        <v>1345.42</v>
      </c>
      <c r="G3" s="10">
        <v>1995.08</v>
      </c>
      <c r="H3" s="10">
        <v>918.64</v>
      </c>
      <c r="I3" s="10">
        <v>831.69</v>
      </c>
      <c r="J3" s="10">
        <v>2026.74</v>
      </c>
      <c r="K3" s="10">
        <v>1488.52</v>
      </c>
      <c r="L3" s="10">
        <v>1648.16</v>
      </c>
      <c r="M3" s="10">
        <v>879.68</v>
      </c>
      <c r="N3" s="10">
        <v>947.78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293.66</v>
      </c>
      <c r="D11" s="10">
        <v>247.55</v>
      </c>
      <c r="E11" s="10">
        <v>312.27</v>
      </c>
      <c r="F11" s="10">
        <v>312.72</v>
      </c>
      <c r="G11" s="10">
        <v>368.12</v>
      </c>
      <c r="H11" s="10">
        <v>371.69</v>
      </c>
      <c r="I11" s="10">
        <v>342.62</v>
      </c>
      <c r="J11" s="10">
        <v>415.35</v>
      </c>
      <c r="K11" s="10">
        <v>473.66</v>
      </c>
      <c r="L11" s="10">
        <v>427.61</v>
      </c>
      <c r="M11" s="10">
        <v>416.92</v>
      </c>
      <c r="N11" s="10">
        <v>351.07</v>
      </c>
    </row>
    <row r="12" spans="2:14" ht="12.75">
      <c r="B12" s="9" t="s">
        <v>6</v>
      </c>
      <c r="C12" s="10">
        <v>406.71</v>
      </c>
      <c r="D12" s="10">
        <v>298.94</v>
      </c>
      <c r="E12" s="10">
        <v>1350.28</v>
      </c>
      <c r="F12" s="10">
        <v>804.01</v>
      </c>
      <c r="G12" s="10">
        <v>1559.78</v>
      </c>
      <c r="H12" s="10">
        <v>1110.65</v>
      </c>
      <c r="I12" s="10">
        <v>937.97</v>
      </c>
      <c r="J12" s="10">
        <v>1495.05</v>
      </c>
      <c r="K12" s="10">
        <v>1370.21</v>
      </c>
      <c r="L12" s="10">
        <v>955.75</v>
      </c>
      <c r="M12" s="10">
        <v>1362.6</v>
      </c>
      <c r="N12" s="10">
        <v>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72.59</v>
      </c>
      <c r="D14" s="10">
        <v>142.61</v>
      </c>
      <c r="E14" s="10">
        <v>52.33</v>
      </c>
      <c r="F14" s="10">
        <v>59.55</v>
      </c>
      <c r="G14" s="10">
        <v>91.25</v>
      </c>
      <c r="H14" s="10">
        <v>93.15</v>
      </c>
      <c r="I14" s="10">
        <v>81.52</v>
      </c>
      <c r="J14" s="10">
        <v>5.05</v>
      </c>
      <c r="K14" s="10">
        <v>203.48</v>
      </c>
      <c r="L14" s="10">
        <v>80.75</v>
      </c>
      <c r="M14" s="10">
        <v>93.59</v>
      </c>
      <c r="N14" s="10">
        <v>0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16795.85</v>
      </c>
      <c r="D16" s="10">
        <v>14568.54</v>
      </c>
      <c r="E16" s="10">
        <v>16806.49</v>
      </c>
      <c r="F16" s="10">
        <v>17267.89</v>
      </c>
      <c r="G16" s="10">
        <v>15099.93</v>
      </c>
      <c r="H16" s="10">
        <v>16911.41</v>
      </c>
      <c r="I16" s="10">
        <v>13487.15</v>
      </c>
      <c r="J16" s="10">
        <v>20358.48</v>
      </c>
      <c r="K16" s="10">
        <v>13870.56</v>
      </c>
      <c r="L16" s="10">
        <v>12239.67</v>
      </c>
      <c r="M16" s="10">
        <v>13416.97</v>
      </c>
      <c r="N16" s="10">
        <v>18484.66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30</v>
      </c>
      <c r="M18" s="10">
        <v>0</v>
      </c>
      <c r="N18" s="10">
        <v>0</v>
      </c>
    </row>
    <row r="19" spans="2:14" ht="12.75">
      <c r="B19" s="9" t="s">
        <v>12</v>
      </c>
      <c r="C19" s="10">
        <v>170.1</v>
      </c>
      <c r="D19" s="10">
        <v>256.02</v>
      </c>
      <c r="E19" s="10">
        <v>30.81</v>
      </c>
      <c r="F19" s="10">
        <v>64.82</v>
      </c>
      <c r="G19" s="10">
        <v>107.69</v>
      </c>
      <c r="H19" s="10">
        <v>133.79</v>
      </c>
      <c r="I19" s="10">
        <v>145.12</v>
      </c>
      <c r="J19" s="10">
        <v>225.09</v>
      </c>
      <c r="K19" s="10">
        <v>252.73</v>
      </c>
      <c r="L19" s="10">
        <v>26.01</v>
      </c>
      <c r="M19" s="10">
        <v>237.25</v>
      </c>
      <c r="N19" s="10">
        <v>0</v>
      </c>
    </row>
    <row r="20" spans="2:14" ht="12.75">
      <c r="B20" s="9" t="s">
        <v>13</v>
      </c>
      <c r="C20" s="10">
        <v>74.37</v>
      </c>
      <c r="D20" s="10">
        <v>143.84</v>
      </c>
      <c r="E20" s="10">
        <v>6.26</v>
      </c>
      <c r="F20" s="10">
        <v>0</v>
      </c>
      <c r="G20" s="10">
        <v>0</v>
      </c>
      <c r="H20" s="10">
        <v>0</v>
      </c>
      <c r="I20" s="10">
        <v>4.9</v>
      </c>
      <c r="J20" s="10">
        <v>0</v>
      </c>
      <c r="K20" s="10">
        <v>38.8</v>
      </c>
      <c r="L20" s="10">
        <v>33.9</v>
      </c>
      <c r="M20" s="10">
        <v>0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9.1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21.84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16.56</v>
      </c>
      <c r="D23" s="10">
        <v>887.33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6001.07</v>
      </c>
      <c r="D28" s="10">
        <v>2511.62</v>
      </c>
      <c r="E28" s="10">
        <v>2880.04</v>
      </c>
      <c r="F28" s="10">
        <v>4340.39</v>
      </c>
      <c r="G28" s="10">
        <v>4580.15</v>
      </c>
      <c r="H28" s="10">
        <v>5285.17</v>
      </c>
      <c r="I28" s="10">
        <v>6064.09</v>
      </c>
      <c r="J28" s="10">
        <v>5549.46</v>
      </c>
      <c r="K28" s="10">
        <v>4421.34</v>
      </c>
      <c r="L28" s="10">
        <v>8274.4</v>
      </c>
      <c r="M28" s="10">
        <v>5282.32</v>
      </c>
      <c r="N28" s="10">
        <v>0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41.41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50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5186.1</v>
      </c>
      <c r="D34" s="10">
        <v>5186.1</v>
      </c>
      <c r="E34" s="10">
        <v>5186.1</v>
      </c>
      <c r="F34" s="10">
        <v>5186.1</v>
      </c>
      <c r="G34" s="10">
        <v>7162.14</v>
      </c>
      <c r="H34" s="10">
        <v>5547.57</v>
      </c>
      <c r="I34" s="10">
        <v>5547.57</v>
      </c>
      <c r="J34" s="10">
        <v>5547.57</v>
      </c>
      <c r="K34" s="10">
        <v>5547.57</v>
      </c>
      <c r="L34" s="10">
        <v>5547.57</v>
      </c>
      <c r="M34" s="10">
        <v>5547.57</v>
      </c>
      <c r="N34" s="10">
        <v>5547.57</v>
      </c>
    </row>
    <row r="35" spans="2:14" ht="12.75">
      <c r="B35" s="9" t="s">
        <v>24</v>
      </c>
      <c r="C35" s="10">
        <v>4329.79</v>
      </c>
      <c r="D35" s="10">
        <v>4648.15</v>
      </c>
      <c r="E35" s="10">
        <v>4648.15</v>
      </c>
      <c r="F35" s="10">
        <v>4648.15</v>
      </c>
      <c r="G35" s="10">
        <v>4648.15</v>
      </c>
      <c r="H35" s="10">
        <v>4648.15</v>
      </c>
      <c r="I35" s="10">
        <v>5215.17</v>
      </c>
      <c r="J35" s="10">
        <v>5215.17</v>
      </c>
      <c r="K35" s="10">
        <v>5215.17</v>
      </c>
      <c r="L35" s="10">
        <v>5215.17</v>
      </c>
      <c r="M35" s="10">
        <v>5215.17</v>
      </c>
      <c r="N35" s="10">
        <v>5215.17</v>
      </c>
    </row>
    <row r="36" spans="2:14" s="1" customFormat="1" ht="12.75">
      <c r="B36" s="9" t="s">
        <v>25</v>
      </c>
      <c r="C36" s="10">
        <v>0</v>
      </c>
      <c r="D36" s="10">
        <v>0</v>
      </c>
      <c r="E36" s="10">
        <v>8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45.79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72342.31</v>
      </c>
      <c r="D38" s="10">
        <v>68055.43</v>
      </c>
      <c r="E38" s="10">
        <v>66046.48</v>
      </c>
      <c r="F38" s="10">
        <v>71088.57</v>
      </c>
      <c r="G38" s="10">
        <v>70260.33</v>
      </c>
      <c r="H38" s="10">
        <v>89006.59</v>
      </c>
      <c r="I38" s="10">
        <v>84850.12</v>
      </c>
      <c r="J38" s="10">
        <v>140127.86</v>
      </c>
      <c r="K38" s="10">
        <v>67332.07</v>
      </c>
      <c r="L38" s="10">
        <v>70522.1</v>
      </c>
      <c r="M38" s="10">
        <v>68391.15</v>
      </c>
      <c r="N38" s="10">
        <v>68784.42</v>
      </c>
    </row>
    <row r="39" spans="2:14" ht="12.75">
      <c r="B39" s="4" t="s">
        <v>64</v>
      </c>
      <c r="C39" s="10">
        <f>C38*33%</f>
        <v>23872.9623</v>
      </c>
      <c r="D39" s="10">
        <f aca="true" t="shared" si="0" ref="D39:N39">D38*33%</f>
        <v>22458.2919</v>
      </c>
      <c r="E39" s="10">
        <f t="shared" si="0"/>
        <v>21795.3384</v>
      </c>
      <c r="F39" s="10">
        <f t="shared" si="0"/>
        <v>23459.228100000004</v>
      </c>
      <c r="G39" s="10">
        <f t="shared" si="0"/>
        <v>23185.908900000002</v>
      </c>
      <c r="H39" s="10">
        <f t="shared" si="0"/>
        <v>29372.1747</v>
      </c>
      <c r="I39" s="10">
        <f t="shared" si="0"/>
        <v>28000.5396</v>
      </c>
      <c r="J39" s="10">
        <f t="shared" si="0"/>
        <v>46242.1938</v>
      </c>
      <c r="K39" s="10">
        <f>K38*33%</f>
        <v>22219.583100000003</v>
      </c>
      <c r="L39" s="10">
        <f>L38*33%</f>
        <v>23272.293</v>
      </c>
      <c r="M39" s="10">
        <f t="shared" si="0"/>
        <v>22569.0795</v>
      </c>
      <c r="N39" s="10">
        <f t="shared" si="0"/>
        <v>22698.8586</v>
      </c>
    </row>
    <row r="40" spans="2:14" ht="12.75">
      <c r="B40" s="9" t="s">
        <v>33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</row>
    <row r="41" spans="2:14" ht="12.75"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158.8</v>
      </c>
      <c r="K41" s="10">
        <v>158.8</v>
      </c>
      <c r="L41" s="10">
        <v>317.6</v>
      </c>
      <c r="M41" s="10">
        <v>0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1548.45</v>
      </c>
      <c r="D44" s="10">
        <v>1627.02</v>
      </c>
      <c r="E44" s="10">
        <v>1346.68</v>
      </c>
      <c r="F44" s="10">
        <v>1450.48</v>
      </c>
      <c r="G44" s="10">
        <v>1307.63</v>
      </c>
      <c r="H44" s="10">
        <v>1374.33</v>
      </c>
      <c r="I44" s="10">
        <v>1371.73</v>
      </c>
      <c r="J44" s="10">
        <v>1206.48</v>
      </c>
      <c r="K44" s="10">
        <v>1245.38</v>
      </c>
      <c r="L44" s="10">
        <v>1104.05</v>
      </c>
      <c r="M44" s="10">
        <v>1075.12</v>
      </c>
      <c r="N44" s="10">
        <v>1124.75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132432.83229999998</v>
      </c>
      <c r="D49" s="12">
        <f aca="true" t="shared" si="1" ref="D49:N49">SUM(D2:D48)</f>
        <v>122411.08189999999</v>
      </c>
      <c r="E49" s="12">
        <f t="shared" si="1"/>
        <v>121419.52840000001</v>
      </c>
      <c r="F49" s="12">
        <f t="shared" si="1"/>
        <v>130027.32810000001</v>
      </c>
      <c r="G49" s="12">
        <f t="shared" si="1"/>
        <v>130407.56890000001</v>
      </c>
      <c r="H49" s="12">
        <f t="shared" si="1"/>
        <v>154773.3147</v>
      </c>
      <c r="I49" s="12">
        <f t="shared" si="1"/>
        <v>146895.6996</v>
      </c>
      <c r="J49" s="12">
        <f t="shared" si="1"/>
        <v>228573.29379999998</v>
      </c>
      <c r="K49" s="12">
        <f t="shared" si="1"/>
        <v>123870.70310000001</v>
      </c>
      <c r="L49" s="12">
        <f t="shared" si="1"/>
        <v>129695.03300000001</v>
      </c>
      <c r="M49" s="12">
        <f t="shared" si="1"/>
        <v>124537.41949999999</v>
      </c>
      <c r="N49" s="12">
        <f t="shared" si="1"/>
        <v>123200.0686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&amp;C&amp;"Arial,Negrito"&amp;12 069 - CAPS CRIAD - 2012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38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21.99</v>
      </c>
      <c r="D2" s="10">
        <v>0</v>
      </c>
      <c r="E2" s="10">
        <v>37.83</v>
      </c>
      <c r="F2" s="10">
        <v>0</v>
      </c>
      <c r="G2" s="10">
        <v>0</v>
      </c>
      <c r="H2" s="10">
        <v>0</v>
      </c>
      <c r="I2" s="10">
        <v>31.67</v>
      </c>
      <c r="J2" s="10">
        <v>0</v>
      </c>
      <c r="K2" s="10">
        <v>32.99</v>
      </c>
      <c r="L2" s="10">
        <v>76.99</v>
      </c>
      <c r="M2" s="10">
        <v>0</v>
      </c>
      <c r="N2" s="10">
        <v>0</v>
      </c>
    </row>
    <row r="3" spans="2:14" ht="12.75">
      <c r="B3" s="9" t="s">
        <v>1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2</v>
      </c>
      <c r="C4" s="10">
        <v>3000</v>
      </c>
      <c r="D4" s="10">
        <v>3000</v>
      </c>
      <c r="E4" s="10">
        <v>3000</v>
      </c>
      <c r="F4" s="10">
        <v>3000</v>
      </c>
      <c r="G4" s="10">
        <v>3000</v>
      </c>
      <c r="H4" s="10">
        <v>3000</v>
      </c>
      <c r="I4" s="10">
        <v>3000</v>
      </c>
      <c r="J4" s="10">
        <v>3000</v>
      </c>
      <c r="K4" s="10">
        <v>3000</v>
      </c>
      <c r="L4" s="10">
        <v>3000</v>
      </c>
      <c r="M4" s="10">
        <v>3000</v>
      </c>
      <c r="N4" s="10">
        <v>3000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276.54</v>
      </c>
      <c r="D10" s="10">
        <v>135.63</v>
      </c>
      <c r="E10" s="10">
        <v>115.26</v>
      </c>
      <c r="F10" s="10">
        <v>94.89</v>
      </c>
      <c r="G10" s="10">
        <v>189.79</v>
      </c>
      <c r="H10" s="10">
        <v>142.34</v>
      </c>
      <c r="I10" s="10">
        <v>142.34</v>
      </c>
      <c r="J10" s="10">
        <v>148.65</v>
      </c>
      <c r="K10" s="10">
        <v>99.1</v>
      </c>
      <c r="L10" s="10">
        <v>378.92</v>
      </c>
      <c r="M10" s="10">
        <v>279.87</v>
      </c>
      <c r="N10" s="10">
        <v>0</v>
      </c>
    </row>
    <row r="11" spans="2:14" ht="12.75">
      <c r="B11" s="9" t="s">
        <v>5</v>
      </c>
      <c r="C11" s="10">
        <v>1117.94</v>
      </c>
      <c r="D11" s="10">
        <v>1203.47</v>
      </c>
      <c r="E11" s="10">
        <v>1244.95</v>
      </c>
      <c r="F11" s="10">
        <v>1101.26</v>
      </c>
      <c r="G11" s="10">
        <v>1006.29</v>
      </c>
      <c r="H11" s="10">
        <v>1013.19</v>
      </c>
      <c r="I11" s="10">
        <v>1120.34</v>
      </c>
      <c r="J11" s="10">
        <v>1209.48</v>
      </c>
      <c r="K11" s="10">
        <v>1151.33</v>
      </c>
      <c r="L11" s="10">
        <v>1090.61</v>
      </c>
      <c r="M11" s="10">
        <v>1114.94</v>
      </c>
      <c r="N11" s="10">
        <v>984.88</v>
      </c>
    </row>
    <row r="12" spans="2:14" ht="12.75">
      <c r="B12" s="9" t="s">
        <v>6</v>
      </c>
      <c r="C12" s="10">
        <v>11192.63</v>
      </c>
      <c r="D12" s="10">
        <v>15482.15</v>
      </c>
      <c r="E12" s="10">
        <v>11579.75</v>
      </c>
      <c r="F12" s="10">
        <v>22494.72</v>
      </c>
      <c r="G12" s="10">
        <v>28611.28</v>
      </c>
      <c r="H12" s="10">
        <v>821.61</v>
      </c>
      <c r="I12" s="10">
        <v>5591.93</v>
      </c>
      <c r="J12" s="10">
        <v>14717.03</v>
      </c>
      <c r="K12" s="10">
        <v>12932.39</v>
      </c>
      <c r="L12" s="10">
        <v>33043.8</v>
      </c>
      <c r="M12" s="10">
        <v>13114.68</v>
      </c>
      <c r="N12" s="10">
        <v>3517.52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188.63</v>
      </c>
      <c r="D14" s="10">
        <v>403.93</v>
      </c>
      <c r="E14" s="10">
        <v>113.16</v>
      </c>
      <c r="F14" s="10">
        <v>114.45</v>
      </c>
      <c r="G14" s="10">
        <v>777.47</v>
      </c>
      <c r="H14" s="10">
        <v>9.66</v>
      </c>
      <c r="I14" s="10">
        <v>756.41</v>
      </c>
      <c r="J14" s="10">
        <v>51.79</v>
      </c>
      <c r="K14" s="10">
        <v>362.06</v>
      </c>
      <c r="L14" s="10">
        <v>775.09</v>
      </c>
      <c r="M14" s="10">
        <v>416.57</v>
      </c>
      <c r="N14" s="10">
        <v>0</v>
      </c>
    </row>
    <row r="15" spans="2:14" ht="12.75">
      <c r="B15" s="9" t="s">
        <v>9</v>
      </c>
      <c r="C15" s="10">
        <v>9556.79</v>
      </c>
      <c r="D15" s="10">
        <v>11616.39</v>
      </c>
      <c r="E15" s="10">
        <v>7172.65</v>
      </c>
      <c r="F15" s="10">
        <v>31225.65</v>
      </c>
      <c r="G15" s="10">
        <v>56067.72</v>
      </c>
      <c r="H15" s="10">
        <v>12264.77</v>
      </c>
      <c r="I15" s="10">
        <v>13951.77</v>
      </c>
      <c r="J15" s="10">
        <v>15619.28</v>
      </c>
      <c r="K15" s="10">
        <v>9187.69</v>
      </c>
      <c r="L15" s="10">
        <v>8045.68</v>
      </c>
      <c r="M15" s="10">
        <v>7637.26</v>
      </c>
      <c r="N15" s="10">
        <v>11587.72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0.82</v>
      </c>
      <c r="D18" s="10">
        <v>111.62</v>
      </c>
      <c r="E18" s="10">
        <v>0.82</v>
      </c>
      <c r="F18" s="10">
        <v>149.48</v>
      </c>
      <c r="G18" s="10">
        <v>2.47</v>
      </c>
      <c r="H18" s="10">
        <v>214.06</v>
      </c>
      <c r="I18" s="10">
        <v>0.82</v>
      </c>
      <c r="J18" s="10">
        <v>0</v>
      </c>
      <c r="K18" s="10">
        <v>0.82</v>
      </c>
      <c r="L18" s="10">
        <v>31.12</v>
      </c>
      <c r="M18" s="10">
        <v>0.82</v>
      </c>
      <c r="N18" s="10">
        <v>0</v>
      </c>
    </row>
    <row r="19" spans="2:14" ht="12.75">
      <c r="B19" s="9" t="s">
        <v>12</v>
      </c>
      <c r="C19" s="10">
        <v>0.32</v>
      </c>
      <c r="D19" s="10">
        <v>102.69</v>
      </c>
      <c r="E19" s="10">
        <v>42.65</v>
      </c>
      <c r="F19" s="10">
        <v>169.92</v>
      </c>
      <c r="G19" s="10">
        <v>243.24</v>
      </c>
      <c r="H19" s="10">
        <v>0</v>
      </c>
      <c r="I19" s="10">
        <v>36.72</v>
      </c>
      <c r="J19" s="10">
        <v>178.92</v>
      </c>
      <c r="K19" s="10">
        <v>46.81</v>
      </c>
      <c r="L19" s="10">
        <v>282.49</v>
      </c>
      <c r="M19" s="10">
        <v>280.96</v>
      </c>
      <c r="N19" s="10">
        <v>0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124.07</v>
      </c>
      <c r="H20" s="10">
        <v>98.21</v>
      </c>
      <c r="I20" s="10">
        <v>0</v>
      </c>
      <c r="J20" s="10">
        <v>0</v>
      </c>
      <c r="K20" s="10">
        <v>0</v>
      </c>
      <c r="L20" s="10">
        <v>0</v>
      </c>
      <c r="M20" s="10">
        <v>44.33</v>
      </c>
      <c r="N20" s="10">
        <v>0</v>
      </c>
    </row>
    <row r="21" spans="2:14" ht="12.75">
      <c r="B21" s="9" t="s">
        <v>14</v>
      </c>
      <c r="C21" s="10">
        <v>17.5</v>
      </c>
      <c r="D21" s="10">
        <v>17.5</v>
      </c>
      <c r="E21" s="10">
        <v>17.5</v>
      </c>
      <c r="F21" s="10">
        <v>17.5</v>
      </c>
      <c r="G21" s="10">
        <v>35</v>
      </c>
      <c r="H21" s="10">
        <v>0</v>
      </c>
      <c r="I21" s="10">
        <v>57.38</v>
      </c>
      <c r="J21" s="10">
        <v>17.5</v>
      </c>
      <c r="K21" s="10">
        <v>17.5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1819.42</v>
      </c>
      <c r="D26" s="10">
        <v>0</v>
      </c>
      <c r="E26" s="10">
        <v>400</v>
      </c>
      <c r="F26" s="10">
        <v>0</v>
      </c>
      <c r="G26" s="10">
        <v>667.67</v>
      </c>
      <c r="H26" s="10">
        <v>658.95</v>
      </c>
      <c r="I26" s="10">
        <v>0</v>
      </c>
      <c r="J26" s="10">
        <v>98.72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50323.59</v>
      </c>
      <c r="D28" s="10">
        <v>21860.21</v>
      </c>
      <c r="E28" s="10">
        <v>29916.02</v>
      </c>
      <c r="F28" s="10">
        <v>30755.98</v>
      </c>
      <c r="G28" s="10">
        <v>54969.46</v>
      </c>
      <c r="H28" s="10">
        <v>7631.99</v>
      </c>
      <c r="I28" s="10">
        <v>44834.34</v>
      </c>
      <c r="J28" s="10">
        <v>57259.95</v>
      </c>
      <c r="K28" s="10">
        <v>41898.26</v>
      </c>
      <c r="L28" s="10">
        <v>68516.09</v>
      </c>
      <c r="M28" s="10">
        <v>47317.51</v>
      </c>
      <c r="N28" s="10">
        <v>10051.01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100</v>
      </c>
      <c r="F32" s="10">
        <v>95.38</v>
      </c>
      <c r="G32" s="10">
        <v>138.9</v>
      </c>
      <c r="H32" s="10">
        <v>15.96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10372.2</v>
      </c>
      <c r="D34" s="10">
        <v>10372.2</v>
      </c>
      <c r="E34" s="10">
        <v>10372.2</v>
      </c>
      <c r="F34" s="10">
        <v>10372.2</v>
      </c>
      <c r="G34" s="10">
        <v>14324.28</v>
      </c>
      <c r="H34" s="10">
        <v>11095.14</v>
      </c>
      <c r="I34" s="10">
        <v>11095.14</v>
      </c>
      <c r="J34" s="10">
        <v>11095.14</v>
      </c>
      <c r="K34" s="10">
        <v>11095.14</v>
      </c>
      <c r="L34" s="10">
        <v>11095.14</v>
      </c>
      <c r="M34" s="10">
        <v>11095.14</v>
      </c>
      <c r="N34" s="10">
        <v>11095.14</v>
      </c>
    </row>
    <row r="35" spans="2:14" ht="12.75">
      <c r="B35" s="9" t="s">
        <v>24</v>
      </c>
      <c r="C35" s="10">
        <v>4329.79</v>
      </c>
      <c r="D35" s="10">
        <v>4648.15</v>
      </c>
      <c r="E35" s="10">
        <v>4648.15</v>
      </c>
      <c r="F35" s="10">
        <v>4648.15</v>
      </c>
      <c r="G35" s="10">
        <v>4648.15</v>
      </c>
      <c r="H35" s="10">
        <v>4648.15</v>
      </c>
      <c r="I35" s="10">
        <v>4646.19</v>
      </c>
      <c r="J35" s="10">
        <v>4646.19</v>
      </c>
      <c r="K35" s="10">
        <v>4646.19</v>
      </c>
      <c r="L35" s="10">
        <v>4646.19</v>
      </c>
      <c r="M35" s="10">
        <v>4646.19</v>
      </c>
      <c r="N35" s="10">
        <v>4646.19</v>
      </c>
    </row>
    <row r="36" spans="2:14" s="1" customFormat="1" ht="12.75">
      <c r="B36" s="9" t="s">
        <v>25</v>
      </c>
      <c r="C36" s="10">
        <v>15.71</v>
      </c>
      <c r="D36" s="10">
        <v>3.77</v>
      </c>
      <c r="E36" s="10">
        <v>0</v>
      </c>
      <c r="F36" s="10">
        <v>0</v>
      </c>
      <c r="G36" s="10">
        <v>23.95</v>
      </c>
      <c r="H36" s="10">
        <v>12.06</v>
      </c>
      <c r="I36" s="10">
        <v>21.18</v>
      </c>
      <c r="J36" s="10">
        <v>0</v>
      </c>
      <c r="K36" s="10">
        <v>0</v>
      </c>
      <c r="L36" s="10">
        <v>49.75</v>
      </c>
      <c r="M36" s="10">
        <v>50.21</v>
      </c>
      <c r="N36" s="10">
        <v>27.52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306244.83</v>
      </c>
      <c r="D38" s="10">
        <v>263101.08</v>
      </c>
      <c r="E38" s="10">
        <v>269260.5</v>
      </c>
      <c r="F38" s="10">
        <v>248991.92</v>
      </c>
      <c r="G38" s="10">
        <v>268662.98</v>
      </c>
      <c r="H38" s="10">
        <v>302490.15</v>
      </c>
      <c r="I38" s="10">
        <v>314134.58</v>
      </c>
      <c r="J38" s="10">
        <v>299643.1</v>
      </c>
      <c r="K38" s="10">
        <v>293929.21</v>
      </c>
      <c r="L38" s="10">
        <v>301276.11</v>
      </c>
      <c r="M38" s="10">
        <v>306071.06</v>
      </c>
      <c r="N38" s="10">
        <v>304527.42</v>
      </c>
    </row>
    <row r="39" spans="2:14" ht="12.75">
      <c r="B39" s="4" t="s">
        <v>64</v>
      </c>
      <c r="C39" s="10">
        <f>C38*33%</f>
        <v>101060.7939</v>
      </c>
      <c r="D39" s="10">
        <f aca="true" t="shared" si="0" ref="D39:M39">D38*33%</f>
        <v>86823.3564</v>
      </c>
      <c r="E39" s="10">
        <f t="shared" si="0"/>
        <v>88855.96500000001</v>
      </c>
      <c r="F39" s="10">
        <f t="shared" si="0"/>
        <v>82167.33360000001</v>
      </c>
      <c r="G39" s="10">
        <f t="shared" si="0"/>
        <v>88658.7834</v>
      </c>
      <c r="H39" s="10">
        <f t="shared" si="0"/>
        <v>99821.7495</v>
      </c>
      <c r="I39" s="10">
        <f t="shared" si="0"/>
        <v>103664.41140000001</v>
      </c>
      <c r="J39" s="10">
        <f t="shared" si="0"/>
        <v>98882.223</v>
      </c>
      <c r="K39" s="10">
        <f t="shared" si="0"/>
        <v>96996.63930000001</v>
      </c>
      <c r="L39" s="10">
        <f>L38*33%</f>
        <v>99421.1163</v>
      </c>
      <c r="M39" s="10">
        <f t="shared" si="0"/>
        <v>101003.4498</v>
      </c>
      <c r="N39" s="10">
        <f>N38*33%</f>
        <v>100494.0486</v>
      </c>
    </row>
    <row r="40" spans="2:14" ht="12.75">
      <c r="B40" s="9" t="s">
        <v>33</v>
      </c>
      <c r="C40" s="10">
        <v>18646.15</v>
      </c>
      <c r="D40" s="10">
        <v>17716.41</v>
      </c>
      <c r="E40" s="10">
        <v>18117.24</v>
      </c>
      <c r="F40" s="10">
        <v>17715.35</v>
      </c>
      <c r="G40" s="10">
        <v>14751.33</v>
      </c>
      <c r="H40" s="10">
        <v>15358.46</v>
      </c>
      <c r="I40" s="10">
        <v>10318.01</v>
      </c>
      <c r="J40" s="10">
        <v>2871.03</v>
      </c>
      <c r="K40" s="10">
        <v>2871.03</v>
      </c>
      <c r="L40" s="10">
        <v>3542.13</v>
      </c>
      <c r="M40" s="10">
        <v>4129.33</v>
      </c>
      <c r="N40" s="10">
        <v>4562.4</v>
      </c>
    </row>
    <row r="41" spans="2:14" ht="12.75">
      <c r="B41" s="9" t="s">
        <v>28</v>
      </c>
      <c r="C41" s="10">
        <v>1007</v>
      </c>
      <c r="D41" s="10">
        <v>1063.7</v>
      </c>
      <c r="E41" s="10">
        <v>1351.95</v>
      </c>
      <c r="F41" s="10">
        <v>600.04</v>
      </c>
      <c r="G41" s="10">
        <v>1588.9</v>
      </c>
      <c r="H41" s="10">
        <v>241.02</v>
      </c>
      <c r="I41" s="10">
        <v>1379.28</v>
      </c>
      <c r="J41" s="10">
        <v>1042.97</v>
      </c>
      <c r="K41" s="10">
        <v>2763.29</v>
      </c>
      <c r="L41" s="10">
        <v>3491.36</v>
      </c>
      <c r="M41" s="10">
        <v>507.97</v>
      </c>
      <c r="N41" s="10">
        <v>100.08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1736.77</v>
      </c>
      <c r="D44" s="10">
        <v>2658.31</v>
      </c>
      <c r="E44" s="10">
        <v>2008.47</v>
      </c>
      <c r="F44" s="10">
        <v>2345.48</v>
      </c>
      <c r="G44" s="10">
        <v>2048.14</v>
      </c>
      <c r="H44" s="10">
        <v>1801.19</v>
      </c>
      <c r="I44" s="10">
        <v>1880.42</v>
      </c>
      <c r="J44" s="10">
        <v>1822.01</v>
      </c>
      <c r="K44" s="10">
        <v>2077.74</v>
      </c>
      <c r="L44" s="10">
        <v>2215.07</v>
      </c>
      <c r="M44" s="10">
        <v>2050.36</v>
      </c>
      <c r="N44" s="10">
        <v>2088.82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520929.41390000004</v>
      </c>
      <c r="D49" s="12">
        <f aca="true" t="shared" si="1" ref="D49:N49">SUM(D2:D48)</f>
        <v>440320.5664</v>
      </c>
      <c r="E49" s="12">
        <f t="shared" si="1"/>
        <v>448355.065</v>
      </c>
      <c r="F49" s="12">
        <f t="shared" si="1"/>
        <v>456059.70359999995</v>
      </c>
      <c r="G49" s="12">
        <f t="shared" si="1"/>
        <v>540539.8734</v>
      </c>
      <c r="H49" s="12">
        <f t="shared" si="1"/>
        <v>461338.65950000007</v>
      </c>
      <c r="I49" s="12">
        <f t="shared" si="1"/>
        <v>516662.93140000006</v>
      </c>
      <c r="J49" s="12">
        <f t="shared" si="1"/>
        <v>512303.983</v>
      </c>
      <c r="K49" s="12">
        <f t="shared" si="1"/>
        <v>483108.1893</v>
      </c>
      <c r="L49" s="12">
        <f t="shared" si="1"/>
        <v>540977.6562999999</v>
      </c>
      <c r="M49" s="12">
        <f t="shared" si="1"/>
        <v>502760.6498</v>
      </c>
      <c r="N49" s="12">
        <f t="shared" si="1"/>
        <v>456682.7486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&amp;C&amp;"Arial,Negrito"&amp;12 074- CS CENTRO - 2012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5.28125" style="0" customWidth="1"/>
    <col min="3" max="14" width="9.7109375" style="0" customWidth="1"/>
  </cols>
  <sheetData>
    <row r="1" spans="1:14" ht="12.75">
      <c r="A1" t="s">
        <v>37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0</v>
      </c>
      <c r="E2" s="10">
        <v>14.73</v>
      </c>
      <c r="F2" s="10">
        <v>0</v>
      </c>
      <c r="G2" s="10">
        <v>0</v>
      </c>
      <c r="H2" s="10">
        <v>0</v>
      </c>
      <c r="I2" s="10">
        <v>36.19</v>
      </c>
      <c r="J2" s="10">
        <v>0</v>
      </c>
      <c r="K2" s="10">
        <v>0</v>
      </c>
      <c r="L2" s="10">
        <v>0</v>
      </c>
      <c r="M2" s="10">
        <v>10.99</v>
      </c>
      <c r="N2" s="10">
        <v>0</v>
      </c>
    </row>
    <row r="3" spans="2:14" ht="12.75">
      <c r="B3" s="9" t="s">
        <v>1</v>
      </c>
      <c r="C3" s="10">
        <v>1477.12</v>
      </c>
      <c r="D3" s="10">
        <v>1192.18</v>
      </c>
      <c r="E3" s="10">
        <v>1117.15</v>
      </c>
      <c r="F3" s="10">
        <v>1097.2</v>
      </c>
      <c r="G3" s="10">
        <v>1825.38</v>
      </c>
      <c r="H3" s="10">
        <v>1445.46</v>
      </c>
      <c r="I3" s="10">
        <v>1382.14</v>
      </c>
      <c r="J3" s="10">
        <v>2331.94</v>
      </c>
      <c r="K3" s="10">
        <v>1572.1</v>
      </c>
      <c r="L3" s="10">
        <v>1983.68</v>
      </c>
      <c r="M3" s="10">
        <v>1097.2</v>
      </c>
      <c r="N3" s="10">
        <v>763.7</v>
      </c>
    </row>
    <row r="4" spans="2:14" ht="12.75">
      <c r="B4" s="9" t="s">
        <v>2</v>
      </c>
      <c r="C4" s="10">
        <v>7409.5</v>
      </c>
      <c r="D4" s="10">
        <v>7409.5</v>
      </c>
      <c r="E4" s="10">
        <v>7409.5</v>
      </c>
      <c r="F4" s="10">
        <v>7409.5</v>
      </c>
      <c r="G4" s="10">
        <v>7409.5</v>
      </c>
      <c r="H4" s="10">
        <v>7409.5</v>
      </c>
      <c r="I4" s="10">
        <v>7409.5</v>
      </c>
      <c r="J4" s="10">
        <v>7409.5</v>
      </c>
      <c r="K4" s="10">
        <v>7409.5</v>
      </c>
      <c r="L4" s="10">
        <v>7409.5</v>
      </c>
      <c r="M4" s="10">
        <v>7409.5</v>
      </c>
      <c r="N4" s="10">
        <v>7409.5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2889.2</v>
      </c>
      <c r="D6" s="10">
        <v>3403.96</v>
      </c>
      <c r="E6" s="10">
        <v>4330.2</v>
      </c>
      <c r="F6" s="10">
        <v>3195</v>
      </c>
      <c r="G6" s="10">
        <v>4683.55</v>
      </c>
      <c r="H6" s="10">
        <v>3904.34</v>
      </c>
      <c r="I6" s="10">
        <v>4513.48</v>
      </c>
      <c r="J6" s="10">
        <v>5112.69</v>
      </c>
      <c r="K6" s="10">
        <v>4026.99</v>
      </c>
      <c r="L6" s="10">
        <v>4523.42</v>
      </c>
      <c r="M6" s="10">
        <v>2670.76</v>
      </c>
      <c r="N6" s="10">
        <v>3221.35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776.83</v>
      </c>
      <c r="D11" s="10">
        <v>721.36</v>
      </c>
      <c r="E11" s="10">
        <v>813.9</v>
      </c>
      <c r="F11" s="10">
        <v>752.15</v>
      </c>
      <c r="G11" s="10">
        <v>743.21</v>
      </c>
      <c r="H11" s="10">
        <v>701.3</v>
      </c>
      <c r="I11" s="10">
        <v>736.34</v>
      </c>
      <c r="J11" s="10">
        <v>678.35</v>
      </c>
      <c r="K11" s="10">
        <v>734.75</v>
      </c>
      <c r="L11" s="10">
        <v>628.4</v>
      </c>
      <c r="M11" s="10">
        <v>573.14</v>
      </c>
      <c r="N11" s="10">
        <v>492.94</v>
      </c>
    </row>
    <row r="12" spans="2:14" ht="12.75">
      <c r="B12" s="9" t="s">
        <v>6</v>
      </c>
      <c r="C12" s="10">
        <v>9339.25</v>
      </c>
      <c r="D12" s="10">
        <v>257.11</v>
      </c>
      <c r="E12" s="10">
        <v>10732.68</v>
      </c>
      <c r="F12" s="10">
        <v>11092.47</v>
      </c>
      <c r="G12" s="10">
        <v>1310.66</v>
      </c>
      <c r="H12" s="10">
        <v>1357.32</v>
      </c>
      <c r="I12" s="10">
        <v>9981.9</v>
      </c>
      <c r="J12" s="10">
        <v>0</v>
      </c>
      <c r="K12" s="10">
        <v>3671.5</v>
      </c>
      <c r="L12" s="10">
        <v>0</v>
      </c>
      <c r="M12" s="10">
        <v>10389.14</v>
      </c>
      <c r="N12" s="10">
        <v>10389.14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10.88</v>
      </c>
      <c r="D14" s="10">
        <v>0</v>
      </c>
      <c r="E14" s="10">
        <v>0.27</v>
      </c>
      <c r="F14" s="10">
        <v>0.55</v>
      </c>
      <c r="G14" s="10">
        <v>0.27</v>
      </c>
      <c r="H14" s="10">
        <v>0</v>
      </c>
      <c r="I14" s="10">
        <v>0.27</v>
      </c>
      <c r="J14" s="10">
        <v>0</v>
      </c>
      <c r="K14" s="10">
        <v>0</v>
      </c>
      <c r="L14" s="10">
        <v>74</v>
      </c>
      <c r="M14" s="10">
        <v>70.27</v>
      </c>
      <c r="N14" s="10">
        <v>38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30</v>
      </c>
      <c r="D18" s="10">
        <v>0</v>
      </c>
      <c r="E18" s="10">
        <v>0</v>
      </c>
      <c r="F18" s="10">
        <v>0</v>
      </c>
      <c r="G18" s="10">
        <v>500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76.93</v>
      </c>
      <c r="D19" s="10">
        <v>0</v>
      </c>
      <c r="E19" s="10">
        <v>108.03</v>
      </c>
      <c r="F19" s="10">
        <v>281.97</v>
      </c>
      <c r="G19" s="10">
        <v>45.98</v>
      </c>
      <c r="H19" s="10">
        <v>166.9</v>
      </c>
      <c r="I19" s="10">
        <v>42.81</v>
      </c>
      <c r="J19" s="10">
        <v>45.51</v>
      </c>
      <c r="K19" s="10">
        <v>50.9</v>
      </c>
      <c r="L19" s="10">
        <v>41.5</v>
      </c>
      <c r="M19" s="10">
        <v>40.56</v>
      </c>
      <c r="N19" s="10">
        <v>232.46</v>
      </c>
    </row>
    <row r="20" spans="2:14" ht="12.75">
      <c r="B20" s="9" t="s">
        <v>13</v>
      </c>
      <c r="C20" s="10">
        <v>88.02</v>
      </c>
      <c r="D20" s="10">
        <v>0</v>
      </c>
      <c r="E20" s="10">
        <v>88.02</v>
      </c>
      <c r="F20" s="10">
        <v>176.04</v>
      </c>
      <c r="G20" s="10">
        <v>88.02</v>
      </c>
      <c r="H20" s="10">
        <v>98.21</v>
      </c>
      <c r="I20" s="10">
        <v>88.02</v>
      </c>
      <c r="J20" s="10">
        <v>0</v>
      </c>
      <c r="K20" s="10">
        <v>0</v>
      </c>
      <c r="L20" s="10">
        <v>132.84</v>
      </c>
      <c r="M20" s="10">
        <v>148.91</v>
      </c>
      <c r="N20" s="10">
        <v>104.02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12736.68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0</v>
      </c>
      <c r="D26" s="10">
        <v>861.12</v>
      </c>
      <c r="E26" s="10">
        <v>3595.51</v>
      </c>
      <c r="F26" s="10">
        <v>1068.07</v>
      </c>
      <c r="G26" s="10">
        <v>816.76</v>
      </c>
      <c r="H26" s="10">
        <v>1050.12</v>
      </c>
      <c r="I26" s="10">
        <v>197.45</v>
      </c>
      <c r="J26" s="10">
        <v>762.91</v>
      </c>
      <c r="K26" s="10">
        <v>0</v>
      </c>
      <c r="L26" s="10">
        <v>448.77</v>
      </c>
      <c r="M26" s="10">
        <v>511.6</v>
      </c>
      <c r="N26" s="10">
        <v>448.77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576.1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7.98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5186.1</v>
      </c>
      <c r="D34" s="10">
        <v>5186.1</v>
      </c>
      <c r="E34" s="10">
        <v>5186.1</v>
      </c>
      <c r="F34" s="10">
        <v>5186.1</v>
      </c>
      <c r="G34" s="10">
        <v>7162.14</v>
      </c>
      <c r="H34" s="10">
        <v>5547.57</v>
      </c>
      <c r="I34" s="10">
        <v>5547.57</v>
      </c>
      <c r="J34" s="10">
        <v>5547.57</v>
      </c>
      <c r="K34" s="10">
        <v>5547.57</v>
      </c>
      <c r="L34" s="10">
        <v>5547.57</v>
      </c>
      <c r="M34" s="10">
        <v>5547.57</v>
      </c>
      <c r="N34" s="10">
        <v>5547.57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s="1" customFormat="1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174063.81</v>
      </c>
      <c r="D38" s="10">
        <v>125854.73</v>
      </c>
      <c r="E38" s="10">
        <v>132186.63</v>
      </c>
      <c r="F38" s="10">
        <v>131485.69</v>
      </c>
      <c r="G38" s="10">
        <v>130253.45</v>
      </c>
      <c r="H38" s="10">
        <v>154953.25</v>
      </c>
      <c r="I38" s="10">
        <v>139770.06</v>
      </c>
      <c r="J38" s="10">
        <v>138176.57</v>
      </c>
      <c r="K38" s="10">
        <v>138867.64</v>
      </c>
      <c r="L38" s="10">
        <v>160749.09</v>
      </c>
      <c r="M38" s="10">
        <v>153174.08</v>
      </c>
      <c r="N38" s="10">
        <v>164078.18</v>
      </c>
    </row>
    <row r="39" spans="2:14" ht="12.75">
      <c r="B39" s="4" t="s">
        <v>64</v>
      </c>
      <c r="C39" s="10">
        <f>C38*33%</f>
        <v>57441.0573</v>
      </c>
      <c r="D39" s="10">
        <f aca="true" t="shared" si="0" ref="D39:N39">D38*33%</f>
        <v>41532.060900000004</v>
      </c>
      <c r="E39" s="10">
        <f t="shared" si="0"/>
        <v>43621.587900000006</v>
      </c>
      <c r="F39" s="10">
        <f t="shared" si="0"/>
        <v>43390.277700000006</v>
      </c>
      <c r="G39" s="10">
        <f t="shared" si="0"/>
        <v>42983.6385</v>
      </c>
      <c r="H39" s="10">
        <f t="shared" si="0"/>
        <v>51134.5725</v>
      </c>
      <c r="I39" s="10">
        <f t="shared" si="0"/>
        <v>46124.1198</v>
      </c>
      <c r="J39" s="10">
        <f t="shared" si="0"/>
        <v>45598.2681</v>
      </c>
      <c r="K39" s="10">
        <f>K38*33%</f>
        <v>45826.321200000006</v>
      </c>
      <c r="L39" s="10">
        <f>L38*33%</f>
        <v>53047.199700000005</v>
      </c>
      <c r="M39" s="10">
        <f t="shared" si="0"/>
        <v>50547.4464</v>
      </c>
      <c r="N39" s="10">
        <f t="shared" si="0"/>
        <v>54145.7994</v>
      </c>
    </row>
    <row r="40" spans="2:14" ht="12.75">
      <c r="B40" s="9" t="s">
        <v>33</v>
      </c>
      <c r="C40" s="10">
        <v>33821.12</v>
      </c>
      <c r="D40" s="10">
        <v>33846.04</v>
      </c>
      <c r="E40" s="10">
        <v>32685.3</v>
      </c>
      <c r="F40" s="10">
        <v>31152.39</v>
      </c>
      <c r="G40" s="10">
        <v>24081.17</v>
      </c>
      <c r="H40" s="10">
        <v>18391.29</v>
      </c>
      <c r="I40" s="10">
        <v>10115.86</v>
      </c>
      <c r="J40" s="10">
        <v>4749.66</v>
      </c>
      <c r="K40" s="10">
        <v>4836.44</v>
      </c>
      <c r="L40" s="10">
        <v>4836.44</v>
      </c>
      <c r="M40" s="10">
        <v>4836.44</v>
      </c>
      <c r="N40" s="10">
        <v>4836.44</v>
      </c>
    </row>
    <row r="41" spans="2:14" ht="12.75"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3422.34</v>
      </c>
      <c r="D44" s="10">
        <v>4178.65</v>
      </c>
      <c r="E44" s="10">
        <v>3335.56</v>
      </c>
      <c r="F44" s="10">
        <v>3789.69</v>
      </c>
      <c r="G44" s="10">
        <v>3657.23</v>
      </c>
      <c r="H44" s="10">
        <v>3669.22</v>
      </c>
      <c r="I44" s="10">
        <v>3343.77</v>
      </c>
      <c r="J44" s="10">
        <v>3579</v>
      </c>
      <c r="K44" s="10">
        <v>3751.38</v>
      </c>
      <c r="L44" s="10">
        <v>3798.31</v>
      </c>
      <c r="M44" s="10">
        <v>3273.28</v>
      </c>
      <c r="N44" s="10">
        <v>3354.67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902.2</v>
      </c>
      <c r="L47" s="10">
        <v>218.1</v>
      </c>
      <c r="M47" s="10">
        <v>436.2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296043.1473</v>
      </c>
      <c r="D49" s="12">
        <f aca="true" t="shared" si="1" ref="D49:N49">SUM(D2:D48)</f>
        <v>224442.8109</v>
      </c>
      <c r="E49" s="12">
        <f t="shared" si="1"/>
        <v>245225.1679</v>
      </c>
      <c r="F49" s="12">
        <f t="shared" si="1"/>
        <v>240077.09769999998</v>
      </c>
      <c r="G49" s="12">
        <f t="shared" si="1"/>
        <v>225568.93850000002</v>
      </c>
      <c r="H49" s="12">
        <f t="shared" si="1"/>
        <v>249829.05250000002</v>
      </c>
      <c r="I49" s="12">
        <f t="shared" si="1"/>
        <v>229865.57979999998</v>
      </c>
      <c r="J49" s="12">
        <f t="shared" si="1"/>
        <v>213991.96810000003</v>
      </c>
      <c r="K49" s="12">
        <f t="shared" si="1"/>
        <v>229933.97120000003</v>
      </c>
      <c r="L49" s="12">
        <f t="shared" si="1"/>
        <v>243438.8197</v>
      </c>
      <c r="M49" s="12">
        <f t="shared" si="1"/>
        <v>240737.0864</v>
      </c>
      <c r="N49" s="12">
        <f t="shared" si="1"/>
        <v>255062.53940000004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0170 - DISTRITO LESTE - 2012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39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31.34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313.49</v>
      </c>
      <c r="N2" s="10">
        <v>0</v>
      </c>
    </row>
    <row r="3" spans="2:14" ht="12.75">
      <c r="B3" s="9" t="s">
        <v>1</v>
      </c>
      <c r="C3" s="10">
        <v>2004.96</v>
      </c>
      <c r="D3" s="10">
        <v>2638.16</v>
      </c>
      <c r="E3" s="10">
        <v>2202.22</v>
      </c>
      <c r="F3" s="10">
        <v>2594.76</v>
      </c>
      <c r="G3" s="10">
        <v>82.333</v>
      </c>
      <c r="H3" s="10">
        <v>643.58</v>
      </c>
      <c r="I3" s="10">
        <v>102.57</v>
      </c>
      <c r="J3" s="10">
        <v>27.61</v>
      </c>
      <c r="K3" s="10">
        <v>1275.49</v>
      </c>
      <c r="L3" s="10">
        <v>21.53</v>
      </c>
      <c r="M3" s="10">
        <v>1973.55</v>
      </c>
      <c r="N3" s="10">
        <v>2933.48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66184</v>
      </c>
      <c r="K4" s="10">
        <v>66184</v>
      </c>
      <c r="L4" s="10">
        <v>66184</v>
      </c>
      <c r="M4" s="10">
        <v>66184</v>
      </c>
      <c r="N4" s="10">
        <v>66184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169.61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6763.6</v>
      </c>
      <c r="N7" s="10">
        <v>1785.58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1929.64</v>
      </c>
      <c r="D11" s="10">
        <v>2174.49</v>
      </c>
      <c r="E11" s="10">
        <v>602.47</v>
      </c>
      <c r="F11" s="10">
        <v>576.28</v>
      </c>
      <c r="G11" s="10">
        <v>513.14</v>
      </c>
      <c r="H11" s="10">
        <v>387.61</v>
      </c>
      <c r="I11" s="10">
        <v>1927.65</v>
      </c>
      <c r="J11" s="10">
        <v>2747.74</v>
      </c>
      <c r="K11" s="10">
        <v>2161.13</v>
      </c>
      <c r="L11" s="10">
        <v>3271.52</v>
      </c>
      <c r="M11" s="10">
        <v>3768.22</v>
      </c>
      <c r="N11" s="10">
        <v>3193.48</v>
      </c>
    </row>
    <row r="12" spans="2:14" ht="12.75">
      <c r="B12" s="9" t="s">
        <v>6</v>
      </c>
      <c r="C12" s="10">
        <v>27100.93</v>
      </c>
      <c r="D12" s="10">
        <v>27184.49</v>
      </c>
      <c r="E12" s="10">
        <v>11128.58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27365.99</v>
      </c>
      <c r="N12" s="10">
        <v>5184.52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798.06</v>
      </c>
      <c r="D14" s="10">
        <v>0</v>
      </c>
      <c r="E14" s="10">
        <v>385.07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2.36</v>
      </c>
      <c r="M14" s="10">
        <v>1627.95</v>
      </c>
      <c r="N14" s="10">
        <v>0</v>
      </c>
    </row>
    <row r="15" spans="2:14" ht="12.75">
      <c r="B15" s="9" t="s">
        <v>9</v>
      </c>
      <c r="C15" s="10">
        <v>0</v>
      </c>
      <c r="D15" s="10">
        <v>250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1000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529.5</v>
      </c>
      <c r="D19" s="10">
        <v>77.16</v>
      </c>
      <c r="E19" s="10">
        <v>274.24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1140</v>
      </c>
      <c r="L19" s="10">
        <v>288.46</v>
      </c>
      <c r="M19" s="10">
        <v>824.5</v>
      </c>
      <c r="N19" s="10">
        <v>0</v>
      </c>
    </row>
    <row r="20" spans="2:14" ht="12.75">
      <c r="B20" s="9" t="s">
        <v>13</v>
      </c>
      <c r="C20" s="10">
        <v>0</v>
      </c>
      <c r="D20" s="10">
        <v>0</v>
      </c>
      <c r="E20" s="10">
        <v>195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8.35</v>
      </c>
      <c r="M20" s="10">
        <v>307.09</v>
      </c>
      <c r="N20" s="10">
        <v>0</v>
      </c>
    </row>
    <row r="21" spans="2:14" ht="12.75">
      <c r="B21" s="9" t="s">
        <v>14</v>
      </c>
      <c r="C21" s="10">
        <v>13.24</v>
      </c>
      <c r="D21" s="10">
        <v>26.48</v>
      </c>
      <c r="E21" s="10">
        <v>13.24</v>
      </c>
      <c r="F21" s="10">
        <v>0</v>
      </c>
      <c r="G21" s="10">
        <v>0</v>
      </c>
      <c r="H21" s="10">
        <v>0</v>
      </c>
      <c r="I21" s="10">
        <v>0</v>
      </c>
      <c r="J21" s="10">
        <v>19.93</v>
      </c>
      <c r="K21" s="10">
        <v>0</v>
      </c>
      <c r="L21" s="10">
        <v>0</v>
      </c>
      <c r="M21" s="10">
        <v>166.5</v>
      </c>
      <c r="N21" s="10">
        <v>198.78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966.19</v>
      </c>
      <c r="M22" s="10">
        <v>2092.31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14735.32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2032.4</v>
      </c>
      <c r="D26" s="10">
        <v>0</v>
      </c>
      <c r="E26" s="10">
        <v>0</v>
      </c>
      <c r="F26" s="10">
        <v>223.82</v>
      </c>
      <c r="G26" s="10">
        <v>2171.82</v>
      </c>
      <c r="H26" s="10">
        <v>0</v>
      </c>
      <c r="I26" s="10">
        <v>0</v>
      </c>
      <c r="J26" s="10">
        <v>0</v>
      </c>
      <c r="K26" s="10">
        <v>0</v>
      </c>
      <c r="L26" s="10">
        <v>23710.99</v>
      </c>
      <c r="M26" s="10">
        <v>1209.6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9944.83</v>
      </c>
      <c r="D28" s="10">
        <v>11827.58</v>
      </c>
      <c r="E28" s="10">
        <v>5835.4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14296</v>
      </c>
      <c r="N28" s="10">
        <v>3936.29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519.89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31116.6</v>
      </c>
      <c r="D34" s="10">
        <v>31116.6</v>
      </c>
      <c r="E34" s="10">
        <v>31116.6</v>
      </c>
      <c r="F34" s="10">
        <v>31116.6</v>
      </c>
      <c r="G34" s="10">
        <v>42972.85</v>
      </c>
      <c r="H34" s="10">
        <v>33285.85</v>
      </c>
      <c r="I34" s="10">
        <v>33285.43</v>
      </c>
      <c r="J34" s="10">
        <v>33285.43</v>
      </c>
      <c r="K34" s="10">
        <v>33285.43</v>
      </c>
      <c r="L34" s="10">
        <v>33285.43</v>
      </c>
      <c r="M34" s="10">
        <v>33285.43</v>
      </c>
      <c r="N34" s="10">
        <v>33285.43</v>
      </c>
    </row>
    <row r="35" spans="2:14" ht="12.75">
      <c r="B35" s="9" t="s">
        <v>24</v>
      </c>
      <c r="C35" s="14">
        <v>0</v>
      </c>
      <c r="D35" s="10">
        <v>20318.55</v>
      </c>
      <c r="E35" s="10">
        <v>20318.55</v>
      </c>
      <c r="F35" s="10">
        <v>20318.55</v>
      </c>
      <c r="G35" s="10">
        <v>20318.55</v>
      </c>
      <c r="H35" s="10">
        <v>20318.55</v>
      </c>
      <c r="I35" s="10">
        <v>58010.01</v>
      </c>
      <c r="J35" s="10">
        <v>58010.01</v>
      </c>
      <c r="K35" s="10">
        <v>58010.01</v>
      </c>
      <c r="L35" s="10">
        <v>58010.01</v>
      </c>
      <c r="M35" s="10">
        <v>58010.01</v>
      </c>
      <c r="N35" s="10">
        <v>58010.01</v>
      </c>
    </row>
    <row r="36" spans="2:14" s="1" customFormat="1" ht="12.75">
      <c r="B36" s="9" t="s">
        <v>25</v>
      </c>
      <c r="C36" s="10">
        <v>24.33</v>
      </c>
      <c r="D36" s="10">
        <v>44.33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40.33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316395.74</v>
      </c>
      <c r="D38" s="10">
        <v>293410.02</v>
      </c>
      <c r="E38" s="10">
        <v>306745.18</v>
      </c>
      <c r="F38" s="10">
        <v>300132.9</v>
      </c>
      <c r="G38" s="10">
        <v>291177.03</v>
      </c>
      <c r="H38" s="10">
        <v>361815.83</v>
      </c>
      <c r="I38" s="10">
        <v>346040.28</v>
      </c>
      <c r="J38" s="10">
        <v>288021.62</v>
      </c>
      <c r="K38" s="10">
        <v>345131.43</v>
      </c>
      <c r="L38" s="10">
        <v>354335.85</v>
      </c>
      <c r="M38" s="10">
        <v>355329.93</v>
      </c>
      <c r="N38" s="10">
        <v>363356.55</v>
      </c>
    </row>
    <row r="39" spans="2:14" ht="12.75">
      <c r="B39" s="4" t="s">
        <v>64</v>
      </c>
      <c r="C39" s="10">
        <f>C38*33%</f>
        <v>104410.5942</v>
      </c>
      <c r="D39" s="10">
        <f aca="true" t="shared" si="0" ref="D39:N39">D38*33%</f>
        <v>96825.30660000001</v>
      </c>
      <c r="E39" s="10">
        <f t="shared" si="0"/>
        <v>101225.9094</v>
      </c>
      <c r="F39" s="10">
        <f t="shared" si="0"/>
        <v>99043.85700000002</v>
      </c>
      <c r="G39" s="10">
        <f t="shared" si="0"/>
        <v>96088.41990000001</v>
      </c>
      <c r="H39" s="10">
        <f t="shared" si="0"/>
        <v>119399.22390000001</v>
      </c>
      <c r="I39" s="10">
        <f t="shared" si="0"/>
        <v>114193.29240000002</v>
      </c>
      <c r="J39" s="10">
        <f t="shared" si="0"/>
        <v>95047.1346</v>
      </c>
      <c r="K39" s="10">
        <f>K38*33%</f>
        <v>113893.3719</v>
      </c>
      <c r="L39" s="10">
        <f>L38*33%</f>
        <v>116930.8305</v>
      </c>
      <c r="M39" s="10">
        <f t="shared" si="0"/>
        <v>117258.8769</v>
      </c>
      <c r="N39" s="10">
        <f t="shared" si="0"/>
        <v>119907.6615</v>
      </c>
    </row>
    <row r="40" spans="2:14" ht="12.75">
      <c r="B40" s="9" t="s">
        <v>33</v>
      </c>
      <c r="C40" s="10">
        <v>204928.24</v>
      </c>
      <c r="D40" s="10">
        <v>180864.75</v>
      </c>
      <c r="E40" s="10">
        <v>172238.65</v>
      </c>
      <c r="F40" s="10">
        <v>115138.32</v>
      </c>
      <c r="G40" s="10">
        <v>144021.52</v>
      </c>
      <c r="H40" s="10">
        <v>142874.78</v>
      </c>
      <c r="I40" s="10">
        <v>87990.55</v>
      </c>
      <c r="J40" s="10">
        <v>35000.75</v>
      </c>
      <c r="K40" s="10">
        <v>31354.94</v>
      </c>
      <c r="L40" s="10">
        <v>48568.09</v>
      </c>
      <c r="M40" s="10">
        <v>89381.01</v>
      </c>
      <c r="N40" s="10">
        <v>146654.27</v>
      </c>
    </row>
    <row r="41" spans="2:14" ht="12.75"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2332.68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2554.2</v>
      </c>
      <c r="D44" s="10">
        <v>2187.04</v>
      </c>
      <c r="E44" s="10">
        <v>2308.47</v>
      </c>
      <c r="F44" s="10">
        <v>910.67</v>
      </c>
      <c r="G44" s="10">
        <v>713.87</v>
      </c>
      <c r="H44" s="10">
        <v>568.43</v>
      </c>
      <c r="I44" s="10">
        <v>657.47</v>
      </c>
      <c r="J44" s="10">
        <v>660.18</v>
      </c>
      <c r="K44" s="10">
        <v>778.59</v>
      </c>
      <c r="L44" s="10">
        <v>717.98</v>
      </c>
      <c r="M44" s="10">
        <v>715.38</v>
      </c>
      <c r="N44" s="10">
        <v>1246.94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703783.2641999999</v>
      </c>
      <c r="D49" s="12">
        <f aca="true" t="shared" si="1" ref="D49:N49">SUM(D2:D48)</f>
        <v>668944.9566</v>
      </c>
      <c r="E49" s="12">
        <f t="shared" si="1"/>
        <v>654790.5294</v>
      </c>
      <c r="F49" s="12">
        <f t="shared" si="1"/>
        <v>570055.7570000001</v>
      </c>
      <c r="G49" s="12">
        <f t="shared" si="1"/>
        <v>598059.5329</v>
      </c>
      <c r="H49" s="12">
        <f t="shared" si="1"/>
        <v>679293.8539000001</v>
      </c>
      <c r="I49" s="12">
        <f t="shared" si="1"/>
        <v>642207.2524000001</v>
      </c>
      <c r="J49" s="12">
        <f t="shared" si="1"/>
        <v>579004.4046</v>
      </c>
      <c r="K49" s="12">
        <f t="shared" si="1"/>
        <v>655547.0719</v>
      </c>
      <c r="L49" s="12">
        <f t="shared" si="1"/>
        <v>706301.5904999999</v>
      </c>
      <c r="M49" s="12">
        <f t="shared" si="1"/>
        <v>796128.6469</v>
      </c>
      <c r="N49" s="12">
        <f t="shared" si="1"/>
        <v>806917.3215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80" r:id="rId1"/>
  <headerFooter alignWithMargins="0">
    <oddHeader>&amp;C&amp;"Arial,Negrito"&amp;12 0171 - PA CENTRO - 2012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5" sqref="N45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40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16.16</v>
      </c>
      <c r="E2" s="10">
        <v>10.99</v>
      </c>
      <c r="F2" s="10">
        <v>0</v>
      </c>
      <c r="G2" s="10">
        <v>0</v>
      </c>
      <c r="H2" s="10">
        <v>0</v>
      </c>
      <c r="I2" s="10">
        <v>26.5</v>
      </c>
      <c r="J2" s="10">
        <v>0</v>
      </c>
      <c r="K2" s="10">
        <v>0</v>
      </c>
      <c r="L2" s="10">
        <v>21.99</v>
      </c>
      <c r="M2" s="10">
        <v>101.41</v>
      </c>
      <c r="N2" s="10">
        <v>0</v>
      </c>
    </row>
    <row r="3" spans="2:14" ht="12.75">
      <c r="B3" s="9" t="s">
        <v>1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94.06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6</v>
      </c>
      <c r="C12" s="10">
        <v>12478.34</v>
      </c>
      <c r="D12" s="10">
        <v>14265.75</v>
      </c>
      <c r="E12" s="10">
        <v>9434.44</v>
      </c>
      <c r="F12" s="10">
        <v>641.11</v>
      </c>
      <c r="G12" s="10">
        <v>10774.32</v>
      </c>
      <c r="H12" s="10">
        <v>9397.48</v>
      </c>
      <c r="I12" s="10">
        <v>6027.76</v>
      </c>
      <c r="J12" s="10">
        <v>1881.51</v>
      </c>
      <c r="K12" s="10">
        <v>6279.03</v>
      </c>
      <c r="L12" s="10">
        <v>18259.87</v>
      </c>
      <c r="M12" s="10">
        <v>3813.43</v>
      </c>
      <c r="N12" s="10">
        <v>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52.85</v>
      </c>
      <c r="D14" s="10">
        <v>149.88</v>
      </c>
      <c r="E14" s="10">
        <v>0</v>
      </c>
      <c r="F14" s="10">
        <v>0</v>
      </c>
      <c r="G14" s="10">
        <v>1.01</v>
      </c>
      <c r="H14" s="10">
        <v>108.54</v>
      </c>
      <c r="I14" s="10">
        <v>0</v>
      </c>
      <c r="J14" s="10">
        <v>0</v>
      </c>
      <c r="K14" s="10">
        <v>14.35</v>
      </c>
      <c r="L14" s="10">
        <v>152.63</v>
      </c>
      <c r="M14" s="10">
        <v>0</v>
      </c>
      <c r="N14" s="10">
        <v>0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35.75</v>
      </c>
      <c r="D19" s="10">
        <v>187.45</v>
      </c>
      <c r="E19" s="10">
        <v>0.69</v>
      </c>
      <c r="F19" s="10">
        <v>37</v>
      </c>
      <c r="G19" s="10">
        <v>43.58</v>
      </c>
      <c r="H19" s="10">
        <v>58.89</v>
      </c>
      <c r="I19" s="10">
        <v>0</v>
      </c>
      <c r="J19" s="10">
        <v>29.31</v>
      </c>
      <c r="K19" s="10">
        <v>113.31</v>
      </c>
      <c r="L19" s="10">
        <v>153.07</v>
      </c>
      <c r="M19" s="10">
        <v>91.66</v>
      </c>
      <c r="N19" s="10">
        <v>0</v>
      </c>
    </row>
    <row r="20" spans="2:14" ht="12.75">
      <c r="B20" s="9" t="s">
        <v>13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252.83</v>
      </c>
      <c r="J20" s="10">
        <v>0</v>
      </c>
      <c r="K20" s="10">
        <v>0</v>
      </c>
      <c r="L20" s="10">
        <v>56</v>
      </c>
      <c r="M20" s="10">
        <v>0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19.93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136.3</v>
      </c>
      <c r="D26" s="10">
        <v>0</v>
      </c>
      <c r="E26" s="10">
        <v>0</v>
      </c>
      <c r="F26" s="10">
        <v>0</v>
      </c>
      <c r="G26" s="10">
        <v>8721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2304.21</v>
      </c>
      <c r="D28" s="10">
        <v>3019.41</v>
      </c>
      <c r="E28" s="10">
        <v>1855.63</v>
      </c>
      <c r="F28" s="10">
        <v>7.83</v>
      </c>
      <c r="G28" s="10">
        <v>2189.37</v>
      </c>
      <c r="H28" s="10">
        <v>931.91</v>
      </c>
      <c r="I28" s="10">
        <v>1776.81</v>
      </c>
      <c r="J28" s="10">
        <v>1030.53</v>
      </c>
      <c r="K28" s="10">
        <v>1813.37</v>
      </c>
      <c r="L28" s="10">
        <v>3719.2</v>
      </c>
      <c r="M28" s="10">
        <v>1156.27</v>
      </c>
      <c r="N28" s="10">
        <v>67.99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2593.05</v>
      </c>
      <c r="D34" s="10">
        <v>2593.05</v>
      </c>
      <c r="E34" s="10">
        <v>2593.05</v>
      </c>
      <c r="F34" s="10">
        <v>2593.05</v>
      </c>
      <c r="G34" s="10">
        <v>3581.07</v>
      </c>
      <c r="H34" s="10">
        <v>2773.79</v>
      </c>
      <c r="I34" s="10">
        <v>2773.79</v>
      </c>
      <c r="J34" s="10">
        <v>2773.79</v>
      </c>
      <c r="K34" s="10">
        <v>2773.79</v>
      </c>
      <c r="L34" s="10">
        <v>2773.79</v>
      </c>
      <c r="M34" s="10">
        <v>2773.79</v>
      </c>
      <c r="N34" s="10">
        <v>2773.79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s="1" customFormat="1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50874.3</v>
      </c>
      <c r="D38" s="10">
        <v>37757.33</v>
      </c>
      <c r="E38" s="10">
        <v>37748.31</v>
      </c>
      <c r="F38" s="10">
        <v>53235.84</v>
      </c>
      <c r="G38" s="10">
        <v>47730.71</v>
      </c>
      <c r="H38" s="10">
        <v>55428.68</v>
      </c>
      <c r="I38" s="10">
        <v>73976.59</v>
      </c>
      <c r="J38" s="10">
        <v>72593.22</v>
      </c>
      <c r="K38" s="10">
        <v>78637.07</v>
      </c>
      <c r="L38" s="10">
        <v>78084.12</v>
      </c>
      <c r="M38" s="10">
        <v>71425.71</v>
      </c>
      <c r="N38" s="10">
        <v>80061.74</v>
      </c>
    </row>
    <row r="39" spans="2:14" ht="12.75">
      <c r="B39" s="4" t="s">
        <v>64</v>
      </c>
      <c r="C39" s="10">
        <f>C38*33%</f>
        <v>16788.519</v>
      </c>
      <c r="D39" s="10">
        <f aca="true" t="shared" si="0" ref="D39:N39">D38*33%</f>
        <v>12459.9189</v>
      </c>
      <c r="E39" s="10">
        <f t="shared" si="0"/>
        <v>12456.9423</v>
      </c>
      <c r="F39" s="10">
        <f t="shared" si="0"/>
        <v>17567.8272</v>
      </c>
      <c r="G39" s="10">
        <f t="shared" si="0"/>
        <v>15751.1343</v>
      </c>
      <c r="H39" s="10">
        <f t="shared" si="0"/>
        <v>18291.4644</v>
      </c>
      <c r="I39" s="10">
        <f t="shared" si="0"/>
        <v>24412.2747</v>
      </c>
      <c r="J39" s="10">
        <f t="shared" si="0"/>
        <v>23955.762600000002</v>
      </c>
      <c r="K39" s="10">
        <f>K38*33%</f>
        <v>25950.233100000005</v>
      </c>
      <c r="L39" s="10">
        <f>L38*33%</f>
        <v>25767.7596</v>
      </c>
      <c r="M39" s="10">
        <f t="shared" si="0"/>
        <v>23570.484300000004</v>
      </c>
      <c r="N39" s="10">
        <f t="shared" si="0"/>
        <v>26420.374200000002</v>
      </c>
    </row>
    <row r="40" spans="2:14" ht="12.75">
      <c r="B40" s="9" t="s">
        <v>33</v>
      </c>
      <c r="C40" s="10">
        <v>41144.71</v>
      </c>
      <c r="D40" s="10">
        <v>46706.02</v>
      </c>
      <c r="E40" s="10">
        <v>48137.45</v>
      </c>
      <c r="F40" s="10">
        <v>47750.09</v>
      </c>
      <c r="G40" s="10">
        <v>43260.98</v>
      </c>
      <c r="H40" s="10">
        <v>44587.32</v>
      </c>
      <c r="I40" s="10">
        <v>26562.7</v>
      </c>
      <c r="J40" s="10">
        <v>15455.17</v>
      </c>
      <c r="K40" s="10">
        <v>13747.59</v>
      </c>
      <c r="L40" s="10">
        <v>14002.45</v>
      </c>
      <c r="M40" s="10">
        <v>13809.4</v>
      </c>
      <c r="N40" s="10">
        <v>19519.17</v>
      </c>
    </row>
    <row r="41" spans="2:14" ht="12.75">
      <c r="B41" s="9" t="s">
        <v>28</v>
      </c>
      <c r="C41" s="10">
        <v>0</v>
      </c>
      <c r="D41" s="10">
        <v>4.47</v>
      </c>
      <c r="E41" s="10">
        <v>4.47</v>
      </c>
      <c r="F41" s="10">
        <v>0</v>
      </c>
      <c r="G41" s="10">
        <v>4.47</v>
      </c>
      <c r="H41" s="10">
        <v>4.47</v>
      </c>
      <c r="I41" s="10">
        <v>0</v>
      </c>
      <c r="J41" s="10">
        <v>0</v>
      </c>
      <c r="K41" s="10">
        <v>4.47</v>
      </c>
      <c r="L41" s="10">
        <v>8.94</v>
      </c>
      <c r="M41" s="10">
        <v>0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1082.38</v>
      </c>
      <c r="D44" s="10">
        <v>1404.23</v>
      </c>
      <c r="E44" s="10">
        <v>1128.65</v>
      </c>
      <c r="F44" s="10">
        <v>1165.24</v>
      </c>
      <c r="G44" s="10">
        <v>1090.89</v>
      </c>
      <c r="H44" s="10">
        <v>1011.52</v>
      </c>
      <c r="I44" s="10">
        <v>748.38</v>
      </c>
      <c r="J44" s="10">
        <v>671.71</v>
      </c>
      <c r="K44" s="10">
        <v>556.64</v>
      </c>
      <c r="L44" s="10">
        <v>578.98</v>
      </c>
      <c r="M44" s="10">
        <v>636.64</v>
      </c>
      <c r="N44" s="10">
        <v>502.51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127501.399</v>
      </c>
      <c r="D49" s="12">
        <f aca="true" t="shared" si="1" ref="D49:N49">SUM(D2:D48)</f>
        <v>118563.6689</v>
      </c>
      <c r="E49" s="12">
        <f t="shared" si="1"/>
        <v>113370.62229999999</v>
      </c>
      <c r="F49" s="12">
        <f t="shared" si="1"/>
        <v>122997.98719999999</v>
      </c>
      <c r="G49" s="12">
        <f t="shared" si="1"/>
        <v>133148.53430000003</v>
      </c>
      <c r="H49" s="12">
        <f t="shared" si="1"/>
        <v>132594.0644</v>
      </c>
      <c r="I49" s="12">
        <f t="shared" si="1"/>
        <v>136577.56470000002</v>
      </c>
      <c r="J49" s="12">
        <f t="shared" si="1"/>
        <v>118391.0026</v>
      </c>
      <c r="K49" s="12">
        <f t="shared" si="1"/>
        <v>129889.85310000002</v>
      </c>
      <c r="L49" s="12">
        <f t="shared" si="1"/>
        <v>143672.85960000003</v>
      </c>
      <c r="M49" s="12">
        <f t="shared" si="1"/>
        <v>117378.7943</v>
      </c>
      <c r="N49" s="12">
        <f t="shared" si="1"/>
        <v>129345.5742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0172 - SAD LESTE - 2012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pane ySplit="1" topLeftCell="A22" activePane="bottomLeft" state="frozen"/>
      <selection pane="topLeft" activeCell="A1" sqref="A1"/>
      <selection pane="bottomLeft" activeCell="C26" sqref="C26:O26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  <col min="15" max="15" width="11.57421875" style="0" customWidth="1"/>
  </cols>
  <sheetData>
    <row r="1" spans="1:14" ht="12.75">
      <c r="A1" t="s">
        <v>41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0</v>
      </c>
      <c r="D2" s="10">
        <v>0</v>
      </c>
      <c r="E2" s="10">
        <v>199.4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</row>
    <row r="3" spans="2:14" ht="12.75">
      <c r="B3" s="9" t="s">
        <v>1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12.75">
      <c r="B12" s="9" t="s">
        <v>6</v>
      </c>
      <c r="C12" s="10">
        <v>530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19.6</v>
      </c>
      <c r="D14" s="10">
        <v>0</v>
      </c>
      <c r="E14" s="10">
        <v>3000</v>
      </c>
      <c r="F14" s="10">
        <v>108</v>
      </c>
      <c r="G14" s="10">
        <v>0</v>
      </c>
      <c r="H14" s="10">
        <v>0</v>
      </c>
      <c r="I14" s="10">
        <v>352.01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12.75"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110</v>
      </c>
      <c r="D18" s="10">
        <v>0</v>
      </c>
      <c r="E18" s="10">
        <v>0</v>
      </c>
      <c r="F18" s="10">
        <v>0</v>
      </c>
      <c r="G18" s="10">
        <v>112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>
      <c r="B19" s="9" t="s">
        <v>12</v>
      </c>
      <c r="C19" s="10">
        <v>43.49</v>
      </c>
      <c r="D19" s="10">
        <v>85.3</v>
      </c>
      <c r="E19" s="10">
        <v>405.94</v>
      </c>
      <c r="F19" s="10">
        <v>167.9</v>
      </c>
      <c r="G19" s="10">
        <v>45.6</v>
      </c>
      <c r="H19" s="10">
        <v>0</v>
      </c>
      <c r="I19" s="10">
        <v>35.49</v>
      </c>
      <c r="J19" s="10">
        <v>0</v>
      </c>
      <c r="K19" s="10">
        <v>50.9</v>
      </c>
      <c r="L19" s="10">
        <v>11.37</v>
      </c>
      <c r="M19" s="10">
        <v>0</v>
      </c>
      <c r="N19" s="10">
        <v>0</v>
      </c>
    </row>
    <row r="20" spans="2:14" ht="12.75">
      <c r="B20" s="9" t="s">
        <v>13</v>
      </c>
      <c r="C20" s="10">
        <v>0</v>
      </c>
      <c r="D20" s="10">
        <v>44.33</v>
      </c>
      <c r="E20" s="10">
        <v>0</v>
      </c>
      <c r="F20" s="10">
        <v>149.33</v>
      </c>
      <c r="G20" s="10">
        <v>0</v>
      </c>
      <c r="H20" s="10">
        <v>0</v>
      </c>
      <c r="I20" s="10">
        <v>0</v>
      </c>
      <c r="J20" s="10">
        <v>29</v>
      </c>
      <c r="K20" s="10">
        <v>277.6</v>
      </c>
      <c r="L20" s="10">
        <v>109.8</v>
      </c>
      <c r="M20" s="10">
        <v>0</v>
      </c>
      <c r="N20" s="10">
        <v>0</v>
      </c>
    </row>
    <row r="21" spans="2:14" ht="12.75">
      <c r="B21" s="9" t="s">
        <v>14</v>
      </c>
      <c r="C21" s="10">
        <v>0</v>
      </c>
      <c r="D21" s="10">
        <v>0</v>
      </c>
      <c r="E21" s="10">
        <v>0</v>
      </c>
      <c r="F21" s="10">
        <v>35</v>
      </c>
      <c r="G21" s="10">
        <v>0</v>
      </c>
      <c r="H21" s="10">
        <v>0</v>
      </c>
      <c r="I21" s="10">
        <v>34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1.32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5" ht="12.75">
      <c r="B26" s="9" t="s">
        <v>19</v>
      </c>
      <c r="C26" s="10">
        <v>2582.94</v>
      </c>
      <c r="D26" s="10">
        <v>364.96</v>
      </c>
      <c r="E26" s="10">
        <v>0</v>
      </c>
      <c r="F26" s="10">
        <v>0</v>
      </c>
      <c r="G26" s="10">
        <v>0</v>
      </c>
      <c r="H26" s="10">
        <v>3837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7">
        <f>SUM(C26:N26)</f>
        <v>6784.9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0</v>
      </c>
      <c r="D28" s="10">
        <v>0</v>
      </c>
      <c r="E28" s="10">
        <v>19.1</v>
      </c>
      <c r="F28" s="10">
        <v>57.3</v>
      </c>
      <c r="G28" s="10">
        <v>41.36</v>
      </c>
      <c r="H28" s="10">
        <v>34.47</v>
      </c>
      <c r="I28" s="10">
        <v>0</v>
      </c>
      <c r="J28" s="10">
        <v>0</v>
      </c>
      <c r="K28" s="10">
        <v>1.68</v>
      </c>
      <c r="L28" s="10">
        <v>0</v>
      </c>
      <c r="M28" s="10">
        <v>0</v>
      </c>
      <c r="N28" s="10">
        <v>0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5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2224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2:14" ht="12.75">
      <c r="B35" s="9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</row>
    <row r="36" spans="2:14" s="1" customFormat="1" ht="12.75">
      <c r="B36" s="9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242769.43</v>
      </c>
      <c r="D38" s="10">
        <v>211901.23</v>
      </c>
      <c r="E38" s="10">
        <v>211410.44</v>
      </c>
      <c r="F38" s="10">
        <v>194731.11</v>
      </c>
      <c r="G38" s="10">
        <v>216951.37</v>
      </c>
      <c r="H38" s="10">
        <v>253292.83</v>
      </c>
      <c r="I38" s="10">
        <v>231091.41</v>
      </c>
      <c r="J38" s="10">
        <v>207208.75</v>
      </c>
      <c r="K38" s="10">
        <v>224496.29</v>
      </c>
      <c r="L38" s="10">
        <v>243207.75</v>
      </c>
      <c r="M38" s="10">
        <v>228778.17</v>
      </c>
      <c r="N38" s="10">
        <v>233431.47</v>
      </c>
    </row>
    <row r="39" spans="2:14" ht="12.75">
      <c r="B39" s="4" t="s">
        <v>64</v>
      </c>
      <c r="C39" s="10">
        <f>C38*33%</f>
        <v>80113.9119</v>
      </c>
      <c r="D39" s="10">
        <f aca="true" t="shared" si="0" ref="D39:N39">D38*33%</f>
        <v>69927.40590000001</v>
      </c>
      <c r="E39" s="10">
        <f t="shared" si="0"/>
        <v>69765.4452</v>
      </c>
      <c r="F39" s="10">
        <f t="shared" si="0"/>
        <v>64261.266299999996</v>
      </c>
      <c r="G39" s="10">
        <f t="shared" si="0"/>
        <v>71593.9521</v>
      </c>
      <c r="H39" s="10">
        <f t="shared" si="0"/>
        <v>83586.6339</v>
      </c>
      <c r="I39" s="10">
        <f t="shared" si="0"/>
        <v>76260.16530000001</v>
      </c>
      <c r="J39" s="10">
        <f t="shared" si="0"/>
        <v>68378.8875</v>
      </c>
      <c r="K39" s="10">
        <f>K38*33%</f>
        <v>74083.77570000001</v>
      </c>
      <c r="L39" s="10">
        <f>L38*33%</f>
        <v>80258.55750000001</v>
      </c>
      <c r="M39" s="10">
        <f t="shared" si="0"/>
        <v>75496.7961</v>
      </c>
      <c r="N39" s="10">
        <f t="shared" si="0"/>
        <v>77032.3851</v>
      </c>
    </row>
    <row r="40" spans="2:14" ht="12.75">
      <c r="B40" s="9" t="s">
        <v>33</v>
      </c>
      <c r="C40" s="10">
        <v>36302.07</v>
      </c>
      <c r="D40" s="10">
        <v>36739.26</v>
      </c>
      <c r="E40" s="10">
        <v>36238.79</v>
      </c>
      <c r="F40" s="10">
        <v>36225.76</v>
      </c>
      <c r="G40" s="10">
        <v>36473.94</v>
      </c>
      <c r="H40" s="10">
        <v>38113.38</v>
      </c>
      <c r="I40" s="10">
        <v>42311.05</v>
      </c>
      <c r="J40" s="10">
        <v>26192.35</v>
      </c>
      <c r="K40" s="10">
        <v>27438.05</v>
      </c>
      <c r="L40" s="10">
        <v>26386.81</v>
      </c>
      <c r="M40" s="10">
        <v>29476.14</v>
      </c>
      <c r="N40" s="10">
        <v>30164.12</v>
      </c>
    </row>
    <row r="41" spans="2:14" ht="12.75">
      <c r="B41" s="9" t="s">
        <v>28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5" ht="12.75">
      <c r="B49" s="11" t="s">
        <v>32</v>
      </c>
      <c r="C49" s="12">
        <f>SUM(C2:C48)</f>
        <v>362471.44190000003</v>
      </c>
      <c r="D49" s="12">
        <f aca="true" t="shared" si="1" ref="D49:N49">SUM(D2:D48)</f>
        <v>319062.4859</v>
      </c>
      <c r="E49" s="12">
        <f t="shared" si="1"/>
        <v>321040.4352</v>
      </c>
      <c r="F49" s="12">
        <f t="shared" si="1"/>
        <v>295735.6663</v>
      </c>
      <c r="G49" s="12">
        <f t="shared" si="1"/>
        <v>327442.22209999996</v>
      </c>
      <c r="H49" s="12">
        <f t="shared" si="1"/>
        <v>378864.3139</v>
      </c>
      <c r="I49" s="12">
        <f t="shared" si="1"/>
        <v>350084.1253</v>
      </c>
      <c r="J49" s="12">
        <f t="shared" si="1"/>
        <v>301808.9875</v>
      </c>
      <c r="K49" s="12">
        <f t="shared" si="1"/>
        <v>326348.2957</v>
      </c>
      <c r="L49" s="12">
        <f t="shared" si="1"/>
        <v>349974.28750000003</v>
      </c>
      <c r="M49" s="12">
        <f t="shared" si="1"/>
        <v>333751.10610000003</v>
      </c>
      <c r="N49" s="12">
        <f t="shared" si="1"/>
        <v>340627.9751</v>
      </c>
      <c r="O49" s="17">
        <f>SUM(C49:N49)</f>
        <v>4007211.3425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80" r:id="rId1"/>
  <headerFooter alignWithMargins="0">
    <oddHeader>&amp;C&amp;"Arial,Negrito"&amp;12 0175 - VISA LESTE - 2012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0.7109375" style="0" customWidth="1"/>
  </cols>
  <sheetData>
    <row r="1" spans="1:14" ht="12.75">
      <c r="A1" t="s">
        <v>42</v>
      </c>
      <c r="B1" s="8" t="s">
        <v>53</v>
      </c>
      <c r="C1" s="13">
        <v>40909</v>
      </c>
      <c r="D1" s="13">
        <v>40940</v>
      </c>
      <c r="E1" s="13">
        <v>40969</v>
      </c>
      <c r="F1" s="13">
        <v>41000</v>
      </c>
      <c r="G1" s="13">
        <v>41030</v>
      </c>
      <c r="H1" s="13">
        <v>41061</v>
      </c>
      <c r="I1" s="13">
        <v>41091</v>
      </c>
      <c r="J1" s="13">
        <v>41122</v>
      </c>
      <c r="K1" s="13">
        <v>41153</v>
      </c>
      <c r="L1" s="13">
        <v>41183</v>
      </c>
      <c r="M1" s="13">
        <v>41214</v>
      </c>
      <c r="N1" s="13">
        <v>41244</v>
      </c>
    </row>
    <row r="2" spans="2:14" ht="12.75">
      <c r="B2" s="9" t="s">
        <v>0</v>
      </c>
      <c r="C2" s="10">
        <v>10.99</v>
      </c>
      <c r="D2" s="10">
        <v>0</v>
      </c>
      <c r="E2" s="10">
        <v>8.46</v>
      </c>
      <c r="F2" s="10">
        <v>0</v>
      </c>
      <c r="G2" s="10">
        <v>0</v>
      </c>
      <c r="H2" s="10">
        <v>0</v>
      </c>
      <c r="I2" s="10">
        <v>25.85</v>
      </c>
      <c r="J2" s="10">
        <v>0</v>
      </c>
      <c r="K2" s="10">
        <v>0</v>
      </c>
      <c r="L2" s="10">
        <v>10.99</v>
      </c>
      <c r="M2" s="10">
        <v>84.47</v>
      </c>
      <c r="N2" s="10">
        <v>0</v>
      </c>
    </row>
    <row r="3" spans="2:14" ht="12.75">
      <c r="B3" s="9" t="s">
        <v>1</v>
      </c>
      <c r="C3" s="10">
        <v>1854.43</v>
      </c>
      <c r="D3" s="10">
        <v>1406.85</v>
      </c>
      <c r="E3" s="10">
        <v>1128.86</v>
      </c>
      <c r="F3" s="10">
        <v>1382.14</v>
      </c>
      <c r="G3" s="10">
        <v>1382.14</v>
      </c>
      <c r="H3" s="10">
        <v>715.14</v>
      </c>
      <c r="I3" s="10">
        <v>1192.63</v>
      </c>
      <c r="J3" s="10">
        <v>1128.86</v>
      </c>
      <c r="K3" s="10">
        <v>1540.44</v>
      </c>
      <c r="L3" s="10">
        <v>1414.55</v>
      </c>
      <c r="M3" s="10">
        <v>1445.46</v>
      </c>
      <c r="N3" s="10">
        <v>1192.18</v>
      </c>
    </row>
    <row r="4" spans="2:14" ht="12.75">
      <c r="B4" s="9" t="s">
        <v>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</row>
    <row r="5" spans="2:14" ht="12.75">
      <c r="B5" s="9" t="s">
        <v>54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</row>
    <row r="6" spans="2:14" ht="12.75">
      <c r="B6" s="9" t="s">
        <v>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2:14" ht="12.75">
      <c r="B7" s="9" t="s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2:14" ht="12.75">
      <c r="B8" s="9" t="s">
        <v>55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12.75">
      <c r="B9" s="9" t="s">
        <v>56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12.75">
      <c r="B10" s="9" t="s">
        <v>51</v>
      </c>
      <c r="C10" s="10">
        <v>233.17</v>
      </c>
      <c r="D10" s="10">
        <v>115.26</v>
      </c>
      <c r="E10" s="10">
        <v>115.26</v>
      </c>
      <c r="F10" s="10">
        <v>67.03</v>
      </c>
      <c r="G10" s="10">
        <v>67.03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12.75">
      <c r="B11" s="9" t="s">
        <v>5</v>
      </c>
      <c r="C11" s="10">
        <v>1115.85</v>
      </c>
      <c r="D11" s="10">
        <v>1219.97</v>
      </c>
      <c r="E11" s="10">
        <v>1114.23</v>
      </c>
      <c r="F11" s="10">
        <v>1006.48</v>
      </c>
      <c r="G11" s="10">
        <v>865.06</v>
      </c>
      <c r="H11" s="10">
        <v>817.97</v>
      </c>
      <c r="I11" s="10">
        <v>1136.35</v>
      </c>
      <c r="J11" s="10">
        <v>1250.59</v>
      </c>
      <c r="K11" s="10">
        <v>1224.6</v>
      </c>
      <c r="L11" s="10">
        <v>1222.8</v>
      </c>
      <c r="M11" s="10">
        <v>959.06</v>
      </c>
      <c r="N11" s="10">
        <v>980.99</v>
      </c>
    </row>
    <row r="12" spans="2:14" ht="12.75">
      <c r="B12" s="9" t="s">
        <v>6</v>
      </c>
      <c r="C12" s="10">
        <v>12823.99</v>
      </c>
      <c r="D12" s="10">
        <v>10248.73</v>
      </c>
      <c r="E12" s="10">
        <v>10391.41</v>
      </c>
      <c r="F12" s="10">
        <v>11337.02</v>
      </c>
      <c r="G12" s="10">
        <v>11053.83</v>
      </c>
      <c r="H12" s="10">
        <v>4750.18</v>
      </c>
      <c r="I12" s="10">
        <v>5068.07</v>
      </c>
      <c r="J12" s="10">
        <v>12888.27</v>
      </c>
      <c r="K12" s="10">
        <v>5748.88</v>
      </c>
      <c r="L12" s="10">
        <v>9131</v>
      </c>
      <c r="M12" s="10">
        <v>13574.83</v>
      </c>
      <c r="N12" s="10">
        <v>120</v>
      </c>
    </row>
    <row r="13" spans="2:14" ht="12.7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12.75">
      <c r="B14" s="9" t="s">
        <v>8</v>
      </c>
      <c r="C14" s="10">
        <v>328.83</v>
      </c>
      <c r="D14" s="10">
        <v>118.52</v>
      </c>
      <c r="E14" s="10">
        <v>12.03</v>
      </c>
      <c r="F14" s="10">
        <v>363.14</v>
      </c>
      <c r="G14" s="10">
        <v>280.76</v>
      </c>
      <c r="H14" s="10">
        <v>0</v>
      </c>
      <c r="I14" s="10">
        <v>32.44</v>
      </c>
      <c r="J14" s="10">
        <v>214.96</v>
      </c>
      <c r="K14" s="10">
        <v>515.77</v>
      </c>
      <c r="L14" s="10">
        <v>218.06</v>
      </c>
      <c r="M14" s="10">
        <v>82.86</v>
      </c>
      <c r="N14" s="10">
        <v>0</v>
      </c>
    </row>
    <row r="15" spans="2:14" ht="12.75">
      <c r="B15" s="9" t="s">
        <v>9</v>
      </c>
      <c r="C15" s="10">
        <v>6722.05</v>
      </c>
      <c r="D15" s="10">
        <v>6708.45</v>
      </c>
      <c r="E15" s="10">
        <v>10195.29</v>
      </c>
      <c r="F15" s="10">
        <v>10761.79</v>
      </c>
      <c r="G15" s="10">
        <v>12778.95</v>
      </c>
      <c r="H15" s="10">
        <v>9466.28</v>
      </c>
      <c r="I15" s="10">
        <v>2321.38</v>
      </c>
      <c r="J15" s="10">
        <v>8876.96</v>
      </c>
      <c r="K15" s="10">
        <v>7412.41</v>
      </c>
      <c r="L15" s="10">
        <v>4734.73</v>
      </c>
      <c r="M15" s="10">
        <v>5596.73</v>
      </c>
      <c r="N15" s="10">
        <v>4697.48</v>
      </c>
    </row>
    <row r="16" spans="2:14" ht="12.75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>
      <c r="B17" s="9" t="s">
        <v>52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2.75">
      <c r="B18" s="9" t="s">
        <v>11</v>
      </c>
      <c r="C18" s="10">
        <v>0</v>
      </c>
      <c r="D18" s="10">
        <v>0</v>
      </c>
      <c r="E18" s="10">
        <v>0</v>
      </c>
      <c r="F18" s="10">
        <v>48.57</v>
      </c>
      <c r="G18" s="10">
        <v>0</v>
      </c>
      <c r="H18" s="10">
        <v>247.4</v>
      </c>
      <c r="I18" s="10">
        <v>0</v>
      </c>
      <c r="J18" s="10">
        <v>45</v>
      </c>
      <c r="K18" s="10">
        <v>0</v>
      </c>
      <c r="L18" s="10">
        <v>14.47</v>
      </c>
      <c r="M18" s="10">
        <v>0</v>
      </c>
      <c r="N18" s="10">
        <v>0</v>
      </c>
    </row>
    <row r="19" spans="2:14" ht="12.75">
      <c r="B19" s="9" t="s">
        <v>12</v>
      </c>
      <c r="C19" s="10">
        <v>68.38</v>
      </c>
      <c r="D19" s="10">
        <v>12.55</v>
      </c>
      <c r="E19" s="10">
        <v>104.65</v>
      </c>
      <c r="F19" s="10">
        <v>145.43</v>
      </c>
      <c r="G19" s="10">
        <v>70.43</v>
      </c>
      <c r="H19" s="10">
        <v>0</v>
      </c>
      <c r="I19" s="10">
        <v>0</v>
      </c>
      <c r="J19" s="10">
        <v>45.51</v>
      </c>
      <c r="K19" s="10">
        <v>137.58</v>
      </c>
      <c r="L19" s="10">
        <v>15.64</v>
      </c>
      <c r="M19" s="10">
        <v>156.78</v>
      </c>
      <c r="N19" s="10">
        <v>0</v>
      </c>
    </row>
    <row r="20" spans="2:14" ht="12.75">
      <c r="B20" s="9" t="s">
        <v>13</v>
      </c>
      <c r="C20" s="10">
        <v>401.04</v>
      </c>
      <c r="D20" s="10">
        <v>350.39</v>
      </c>
      <c r="E20" s="10">
        <v>200.43</v>
      </c>
      <c r="F20" s="10">
        <v>314.33</v>
      </c>
      <c r="G20" s="10">
        <v>322.22</v>
      </c>
      <c r="H20" s="10">
        <v>98.21</v>
      </c>
      <c r="I20" s="10">
        <v>0</v>
      </c>
      <c r="J20" s="10">
        <v>58</v>
      </c>
      <c r="K20" s="10">
        <v>416.66</v>
      </c>
      <c r="L20" s="10">
        <v>0</v>
      </c>
      <c r="M20" s="10">
        <v>48</v>
      </c>
      <c r="N20" s="10">
        <v>0</v>
      </c>
    </row>
    <row r="21" spans="2:14" ht="12.75">
      <c r="B21" s="9" t="s">
        <v>14</v>
      </c>
      <c r="C21" s="10">
        <v>112.75</v>
      </c>
      <c r="D21" s="10">
        <v>4.37</v>
      </c>
      <c r="E21" s="10">
        <v>0</v>
      </c>
      <c r="F21" s="10">
        <v>8.75</v>
      </c>
      <c r="G21" s="10">
        <v>8.75</v>
      </c>
      <c r="H21" s="10">
        <v>0</v>
      </c>
      <c r="I21" s="10">
        <v>24.31</v>
      </c>
      <c r="J21" s="10">
        <v>4.37</v>
      </c>
      <c r="K21" s="10">
        <v>4.37</v>
      </c>
      <c r="L21" s="10">
        <v>8.75</v>
      </c>
      <c r="M21" s="10">
        <v>8.32</v>
      </c>
      <c r="N21" s="10">
        <v>0</v>
      </c>
    </row>
    <row r="22" spans="2:14" ht="12.75">
      <c r="B22" s="9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7.28</v>
      </c>
      <c r="L22" s="10">
        <v>0</v>
      </c>
      <c r="M22" s="10">
        <v>0</v>
      </c>
      <c r="N22" s="10">
        <v>0</v>
      </c>
    </row>
    <row r="23" spans="2:14" ht="12.75">
      <c r="B23" s="9" t="s">
        <v>16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12.75"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2:14" ht="12.75">
      <c r="B25" s="9" t="s">
        <v>18</v>
      </c>
      <c r="C25" s="10">
        <v>0</v>
      </c>
      <c r="D25" s="10">
        <v>0</v>
      </c>
      <c r="E25" s="10">
        <v>0</v>
      </c>
      <c r="F25" s="10">
        <v>13.2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>
      <c r="B26" s="9" t="s">
        <v>19</v>
      </c>
      <c r="C26" s="10">
        <v>1217.16</v>
      </c>
      <c r="D26" s="10">
        <v>0</v>
      </c>
      <c r="E26" s="10">
        <v>977.84</v>
      </c>
      <c r="F26" s="10">
        <v>809.5</v>
      </c>
      <c r="G26" s="10">
        <v>1142.22</v>
      </c>
      <c r="H26" s="10">
        <v>17.94</v>
      </c>
      <c r="I26" s="10">
        <v>8.97</v>
      </c>
      <c r="J26" s="10">
        <v>8.97</v>
      </c>
      <c r="K26" s="10">
        <v>0</v>
      </c>
      <c r="L26" s="10">
        <v>0</v>
      </c>
      <c r="M26" s="10">
        <v>0</v>
      </c>
      <c r="N26" s="10">
        <v>0</v>
      </c>
    </row>
    <row r="27" spans="2:14" ht="12.75">
      <c r="B27" s="9" t="s">
        <v>57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>
      <c r="B28" s="9" t="s">
        <v>20</v>
      </c>
      <c r="C28" s="10">
        <v>27193.97</v>
      </c>
      <c r="D28" s="10">
        <v>20918.91</v>
      </c>
      <c r="E28" s="10">
        <v>17852.91</v>
      </c>
      <c r="F28" s="10">
        <v>14962.05</v>
      </c>
      <c r="G28" s="10">
        <v>35614.44</v>
      </c>
      <c r="H28" s="10">
        <v>3872.9</v>
      </c>
      <c r="I28" s="10">
        <v>22850.18</v>
      </c>
      <c r="J28" s="10">
        <v>22983.95</v>
      </c>
      <c r="K28" s="10">
        <v>24794.69</v>
      </c>
      <c r="L28" s="10">
        <v>20439.08</v>
      </c>
      <c r="M28" s="10">
        <v>36616.76</v>
      </c>
      <c r="N28" s="10">
        <v>1571.64</v>
      </c>
    </row>
    <row r="29" spans="2:14" ht="12.75"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12.75">
      <c r="B30" s="9" t="s">
        <v>21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</row>
    <row r="31" spans="2:14" ht="12.75">
      <c r="B31" s="9" t="s">
        <v>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12.75">
      <c r="B32" s="9" t="s">
        <v>22</v>
      </c>
      <c r="C32" s="10">
        <v>5.87</v>
      </c>
      <c r="D32" s="10">
        <v>5.87</v>
      </c>
      <c r="E32" s="10">
        <v>100</v>
      </c>
      <c r="F32" s="10">
        <v>33.13</v>
      </c>
      <c r="G32" s="10">
        <v>135.05</v>
      </c>
      <c r="H32" s="10">
        <v>67.26</v>
      </c>
      <c r="I32" s="10">
        <v>0</v>
      </c>
      <c r="J32" s="10">
        <v>25.75</v>
      </c>
      <c r="K32" s="10">
        <v>0</v>
      </c>
      <c r="L32" s="10">
        <v>0</v>
      </c>
      <c r="M32" s="10">
        <v>0</v>
      </c>
      <c r="N32" s="10">
        <v>0</v>
      </c>
    </row>
    <row r="33" spans="2:14" ht="12.75">
      <c r="B33" s="9" t="s">
        <v>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12.75">
      <c r="B34" s="9" t="s">
        <v>23</v>
      </c>
      <c r="C34" s="10">
        <v>7779.15</v>
      </c>
      <c r="D34" s="10">
        <v>7779.15</v>
      </c>
      <c r="E34" s="10">
        <v>7779.15</v>
      </c>
      <c r="F34" s="10">
        <v>7779.15</v>
      </c>
      <c r="G34" s="10">
        <v>10743.21</v>
      </c>
      <c r="H34" s="10">
        <v>8321.36</v>
      </c>
      <c r="I34" s="10">
        <v>8321.36</v>
      </c>
      <c r="J34" s="10">
        <v>8321.36</v>
      </c>
      <c r="K34" s="10">
        <v>8321.36</v>
      </c>
      <c r="L34" s="10">
        <v>8321.36</v>
      </c>
      <c r="M34" s="10">
        <v>8321.36</v>
      </c>
      <c r="N34" s="10">
        <v>8321.36</v>
      </c>
    </row>
    <row r="35" spans="2:14" ht="12.75">
      <c r="B35" s="9" t="s">
        <v>24</v>
      </c>
      <c r="C35" s="10">
        <v>4329.79</v>
      </c>
      <c r="D35" s="10">
        <v>4648.15</v>
      </c>
      <c r="E35" s="10">
        <v>4648.15</v>
      </c>
      <c r="F35" s="10">
        <v>4648.15</v>
      </c>
      <c r="G35" s="10">
        <v>4648.15</v>
      </c>
      <c r="H35" s="10">
        <v>4648.15</v>
      </c>
      <c r="I35" s="10">
        <v>4646.19</v>
      </c>
      <c r="J35" s="10">
        <v>4646.19</v>
      </c>
      <c r="K35" s="10">
        <v>4646.19</v>
      </c>
      <c r="L35" s="10">
        <v>4646.19</v>
      </c>
      <c r="M35" s="10">
        <v>4646.19</v>
      </c>
      <c r="N35" s="10">
        <v>4646.19</v>
      </c>
    </row>
    <row r="36" spans="2:14" s="1" customFormat="1" ht="12.75">
      <c r="B36" s="9" t="s">
        <v>25</v>
      </c>
      <c r="C36" s="10">
        <v>4.02</v>
      </c>
      <c r="D36" s="10">
        <v>2.57</v>
      </c>
      <c r="E36" s="10">
        <v>2.57</v>
      </c>
      <c r="F36" s="10">
        <v>2</v>
      </c>
      <c r="G36" s="10">
        <v>13.57</v>
      </c>
      <c r="H36" s="10">
        <v>3.2</v>
      </c>
      <c r="I36" s="10">
        <v>11.57</v>
      </c>
      <c r="J36" s="10">
        <v>11.57</v>
      </c>
      <c r="K36" s="10">
        <v>5.14</v>
      </c>
      <c r="L36" s="10">
        <v>7.34</v>
      </c>
      <c r="M36" s="10">
        <v>1.6</v>
      </c>
      <c r="N36" s="10">
        <v>8.54</v>
      </c>
    </row>
    <row r="37" spans="2:14" ht="12.75">
      <c r="B37" s="9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.75">
      <c r="B38" s="9" t="s">
        <v>27</v>
      </c>
      <c r="C38" s="10">
        <v>184497.39</v>
      </c>
      <c r="D38" s="10">
        <v>191713.02</v>
      </c>
      <c r="E38" s="10">
        <v>169889.71</v>
      </c>
      <c r="F38" s="10">
        <v>181224.73</v>
      </c>
      <c r="G38" s="10">
        <v>181005.46</v>
      </c>
      <c r="H38" s="10">
        <v>231143.62</v>
      </c>
      <c r="I38" s="10">
        <v>231993.54</v>
      </c>
      <c r="J38" s="10">
        <v>205441.29</v>
      </c>
      <c r="K38" s="10">
        <v>225349.48</v>
      </c>
      <c r="L38" s="10">
        <v>229988.45</v>
      </c>
      <c r="M38" s="10">
        <v>231553.16</v>
      </c>
      <c r="N38" s="10">
        <v>233741.15</v>
      </c>
    </row>
    <row r="39" spans="2:14" ht="12.75">
      <c r="B39" s="4" t="s">
        <v>64</v>
      </c>
      <c r="C39" s="10">
        <f>C38*33%</f>
        <v>60884.13870000001</v>
      </c>
      <c r="D39" s="10">
        <f aca="true" t="shared" si="0" ref="D39:N39">D38*33%</f>
        <v>63265.2966</v>
      </c>
      <c r="E39" s="10">
        <f t="shared" si="0"/>
        <v>56063.6043</v>
      </c>
      <c r="F39" s="10">
        <f t="shared" si="0"/>
        <v>59804.16090000001</v>
      </c>
      <c r="G39" s="10">
        <f t="shared" si="0"/>
        <v>59731.8018</v>
      </c>
      <c r="H39" s="10">
        <f t="shared" si="0"/>
        <v>76277.3946</v>
      </c>
      <c r="I39" s="10">
        <f t="shared" si="0"/>
        <v>76557.86820000001</v>
      </c>
      <c r="J39" s="10">
        <f t="shared" si="0"/>
        <v>67795.6257</v>
      </c>
      <c r="K39" s="10">
        <f>K38*33%</f>
        <v>74365.32840000001</v>
      </c>
      <c r="L39" s="10">
        <f>L38*33%</f>
        <v>75896.1885</v>
      </c>
      <c r="M39" s="10">
        <f t="shared" si="0"/>
        <v>76412.54280000001</v>
      </c>
      <c r="N39" s="10">
        <f t="shared" si="0"/>
        <v>77134.5795</v>
      </c>
    </row>
    <row r="40" spans="2:14" ht="12.75">
      <c r="B40" s="9" t="s">
        <v>33</v>
      </c>
      <c r="C40" s="10">
        <v>25735.27</v>
      </c>
      <c r="D40" s="10">
        <v>21390.39</v>
      </c>
      <c r="E40" s="10">
        <v>21318.12</v>
      </c>
      <c r="F40" s="10">
        <v>17654.6</v>
      </c>
      <c r="G40" s="10">
        <v>13298.69</v>
      </c>
      <c r="H40" s="10">
        <v>13844.33</v>
      </c>
      <c r="I40" s="10">
        <v>8427.56</v>
      </c>
      <c r="J40" s="10">
        <v>4668.74</v>
      </c>
      <c r="K40" s="10">
        <v>5208.77</v>
      </c>
      <c r="L40" s="10">
        <v>6138.07</v>
      </c>
      <c r="M40" s="10">
        <v>6134.57</v>
      </c>
      <c r="N40" s="10">
        <v>4558.28</v>
      </c>
    </row>
    <row r="41" spans="2:14" ht="12.75">
      <c r="B41" s="9" t="s">
        <v>28</v>
      </c>
      <c r="C41" s="10">
        <v>311.8</v>
      </c>
      <c r="D41" s="10">
        <v>460.21</v>
      </c>
      <c r="E41" s="10">
        <v>500.53</v>
      </c>
      <c r="F41" s="10">
        <v>1003.2</v>
      </c>
      <c r="G41" s="10">
        <v>732.35</v>
      </c>
      <c r="H41" s="10">
        <v>0</v>
      </c>
      <c r="I41" s="10">
        <v>487.14</v>
      </c>
      <c r="J41" s="10">
        <v>576.55</v>
      </c>
      <c r="K41" s="10">
        <v>592.66</v>
      </c>
      <c r="L41" s="10">
        <v>224.91</v>
      </c>
      <c r="M41" s="10">
        <v>403.24</v>
      </c>
      <c r="N41" s="10">
        <v>0</v>
      </c>
    </row>
    <row r="42" spans="2:14" ht="12.75">
      <c r="B42" s="9" t="s">
        <v>61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</row>
    <row r="43" spans="2:14" ht="12.75"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2:14" ht="12.75">
      <c r="B44" s="9" t="s">
        <v>30</v>
      </c>
      <c r="C44" s="10">
        <v>1714.53</v>
      </c>
      <c r="D44" s="10">
        <v>1785.57</v>
      </c>
      <c r="E44" s="10">
        <v>1215.97</v>
      </c>
      <c r="F44" s="10">
        <v>1543.47</v>
      </c>
      <c r="G44" s="10">
        <v>1498.34</v>
      </c>
      <c r="H44" s="10">
        <v>1342.24</v>
      </c>
      <c r="I44" s="10">
        <v>1363.41</v>
      </c>
      <c r="J44" s="10">
        <v>1297.19</v>
      </c>
      <c r="K44" s="10">
        <v>1492.99</v>
      </c>
      <c r="L44" s="10">
        <v>1202.52</v>
      </c>
      <c r="M44" s="10">
        <v>1178.09</v>
      </c>
      <c r="N44" s="10">
        <v>1317.68</v>
      </c>
    </row>
    <row r="45" spans="2:14" ht="12.75">
      <c r="B45" s="9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</row>
    <row r="46" spans="2:14" ht="12.75">
      <c r="B46" s="9" t="s">
        <v>31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</row>
    <row r="47" spans="2:14" ht="12.75">
      <c r="B47" s="9" t="s">
        <v>34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</row>
    <row r="48" spans="2:14" ht="12.75">
      <c r="B48" s="9" t="s">
        <v>63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2:14" ht="12.75">
      <c r="B49" s="11" t="s">
        <v>32</v>
      </c>
      <c r="C49" s="12">
        <f>SUM(C2:C48)</f>
        <v>337344.56870000006</v>
      </c>
      <c r="D49" s="12">
        <f aca="true" t="shared" si="1" ref="D49:N49">SUM(D2:D48)</f>
        <v>332154.22660000005</v>
      </c>
      <c r="E49" s="12">
        <f t="shared" si="1"/>
        <v>303619.1743</v>
      </c>
      <c r="F49" s="12">
        <f t="shared" si="1"/>
        <v>314912.0209</v>
      </c>
      <c r="G49" s="12">
        <f t="shared" si="1"/>
        <v>335392.4518</v>
      </c>
      <c r="H49" s="12">
        <f t="shared" si="1"/>
        <v>355633.5746</v>
      </c>
      <c r="I49" s="12">
        <f t="shared" si="1"/>
        <v>364468.81820000004</v>
      </c>
      <c r="J49" s="12">
        <f t="shared" si="1"/>
        <v>340289.70570000005</v>
      </c>
      <c r="K49" s="12">
        <f t="shared" si="1"/>
        <v>361784.59839999996</v>
      </c>
      <c r="L49" s="12">
        <f t="shared" si="1"/>
        <v>363635.0985</v>
      </c>
      <c r="M49" s="12">
        <f t="shared" si="1"/>
        <v>387224.02280000004</v>
      </c>
      <c r="N49" s="12">
        <f t="shared" si="1"/>
        <v>338290.06950000004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0176 - CS ANTONIO DA COSTA SANTOS - 2012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acesso</dc:creator>
  <cp:keywords/>
  <dc:description/>
  <cp:lastModifiedBy>1182668</cp:lastModifiedBy>
  <cp:lastPrinted>2013-07-29T12:07:54Z</cp:lastPrinted>
  <dcterms:created xsi:type="dcterms:W3CDTF">2009-03-17T18:20:52Z</dcterms:created>
  <dcterms:modified xsi:type="dcterms:W3CDTF">2013-12-09T16:46:11Z</dcterms:modified>
  <cp:category/>
  <cp:version/>
  <cp:contentType/>
  <cp:contentStatus/>
</cp:coreProperties>
</file>