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08" firstSheet="14" activeTab="16"/>
  </bookViews>
  <sheets>
    <sheet name="TOTAL GERAL - NORTE" sheetId="1" r:id="rId1"/>
    <sheet name="067-Craisa" sheetId="2" r:id="rId2"/>
    <sheet name="068Banco de Leite Lactação" sheetId="3" r:id="rId3"/>
    <sheet name="120-Distrito Norte" sheetId="4" r:id="rId4"/>
    <sheet name="125-Visa Norte" sheetId="5" r:id="rId5"/>
    <sheet name="126-CS Santa Bárbara" sheetId="6" r:id="rId6"/>
    <sheet name="127-CS Eulina" sheetId="7" r:id="rId7"/>
    <sheet name="128-CS Barão Geraldo" sheetId="8" r:id="rId8"/>
    <sheet name="129-CS Boa Vista" sheetId="9" r:id="rId9"/>
    <sheet name="130-CS São Marcos" sheetId="10" r:id="rId10"/>
    <sheet name="131 - CS Santa Monica" sheetId="11" r:id="rId11"/>
    <sheet name="132 - CS Aurélia" sheetId="12" r:id="rId12"/>
    <sheet name="133 - CS Anchieta" sheetId="13" r:id="rId13"/>
    <sheet name="134-PS Anchieta" sheetId="14" r:id="rId14"/>
    <sheet name="136-Ambulatório Ceasa" sheetId="15" r:id="rId15"/>
    <sheet name="137-Village" sheetId="16" r:id="rId16"/>
    <sheet name="138 - CS Rosália" sheetId="17" r:id="rId17"/>
    <sheet name="139- Cs Cassio Raposo" sheetId="18" r:id="rId18"/>
    <sheet name="CDHU casa da dengue" sheetId="19" r:id="rId19"/>
    <sheet name="cevi anchieta" sheetId="20" r:id="rId20"/>
    <sheet name="viv. boa vista" sheetId="21" r:id="rId21"/>
    <sheet name="caps estação" sheetId="22" r:id="rId22"/>
    <sheet name="SAD NORTE" sheetId="23" r:id="rId23"/>
    <sheet name="Plan1" sheetId="24" r:id="rId24"/>
  </sheets>
  <definedNames/>
  <calcPr fullCalcOnLoad="1"/>
</workbook>
</file>

<file path=xl/sharedStrings.xml><?xml version="1.0" encoding="utf-8"?>
<sst xmlns="http://schemas.openxmlformats.org/spreadsheetml/2006/main" count="1151" uniqueCount="73">
  <si>
    <t>MATERIAL e SERVIÇOS/MÊS</t>
  </si>
  <si>
    <t>Alimentos</t>
  </si>
  <si>
    <t>Água</t>
  </si>
  <si>
    <t>Aluguel de Imóveis</t>
  </si>
  <si>
    <t>Aluguel de Veiculos</t>
  </si>
  <si>
    <t>Combustível</t>
  </si>
  <si>
    <t>Confecções</t>
  </si>
  <si>
    <t>Contratos - Rede</t>
  </si>
  <si>
    <t>Contratos - Laboratório</t>
  </si>
  <si>
    <t>Dietas e Suplemento alimentar</t>
  </si>
  <si>
    <t>Energia</t>
  </si>
  <si>
    <t>Enfermagem</t>
  </si>
  <si>
    <t>Homeopatia</t>
  </si>
  <si>
    <t>Impressos</t>
  </si>
  <si>
    <t>Imuno/Vacinas</t>
  </si>
  <si>
    <t>Lanches e Refeições</t>
  </si>
  <si>
    <t>Manutenção de Veiculos</t>
  </si>
  <si>
    <t>Material de Campanha</t>
  </si>
  <si>
    <t>Material de Escritório</t>
  </si>
  <si>
    <t>Material de Informática</t>
  </si>
  <si>
    <t>Material de Laboratório</t>
  </si>
  <si>
    <t>Material de Limpeza</t>
  </si>
  <si>
    <t>Material de Manutenção</t>
  </si>
  <si>
    <t>Material de Raio X</t>
  </si>
  <si>
    <t>Material Combate Dengue</t>
  </si>
  <si>
    <t>Material Permanente</t>
  </si>
  <si>
    <t>Material Seg. Trabalho</t>
  </si>
  <si>
    <t>Medicamentos</t>
  </si>
  <si>
    <t>Medicamentos Zoonoses</t>
  </si>
  <si>
    <t>Ostomia</t>
  </si>
  <si>
    <t>Outros Adesivagem</t>
  </si>
  <si>
    <t>Outros</t>
  </si>
  <si>
    <t>Outros Serviços</t>
  </si>
  <si>
    <t>Pessoal de Limpeza</t>
  </si>
  <si>
    <t>Pessoal de Segurança</t>
  </si>
  <si>
    <t>Produtos Manipulados</t>
  </si>
  <si>
    <t>Reabilitação Física</t>
  </si>
  <si>
    <t>Salários</t>
  </si>
  <si>
    <t>Previdencia/beneficios</t>
  </si>
  <si>
    <t>Salários -  C.Ferreira</t>
  </si>
  <si>
    <t>Saúde Bucal</t>
  </si>
  <si>
    <t>Serviços</t>
  </si>
  <si>
    <t>Sub Judice</t>
  </si>
  <si>
    <t>Telefone</t>
  </si>
  <si>
    <t>Telefonia Movel</t>
  </si>
  <si>
    <t>DESATIVADO</t>
  </si>
  <si>
    <t>Transporte - Manutenção</t>
  </si>
  <si>
    <t>Zoonoses</t>
  </si>
  <si>
    <t>TOTAL</t>
  </si>
  <si>
    <t>CRAISA</t>
  </si>
  <si>
    <t>LACTACAO,BANCO DE LEITE</t>
  </si>
  <si>
    <t>DISTRITO NORTE</t>
  </si>
  <si>
    <t>VISA NORTE</t>
  </si>
  <si>
    <t>BARBARA</t>
  </si>
  <si>
    <t>EULINA</t>
  </si>
  <si>
    <t>BARAO GERALDO</t>
  </si>
  <si>
    <t>BOA VISTA</t>
  </si>
  <si>
    <t>MARCOS</t>
  </si>
  <si>
    <t>MONICA</t>
  </si>
  <si>
    <t>AURELIA</t>
  </si>
  <si>
    <t>CS ANCHIETA</t>
  </si>
  <si>
    <t>135.277.89</t>
  </si>
  <si>
    <t>PS ANCHIETA</t>
  </si>
  <si>
    <t>AMBULATORIO CEASA</t>
  </si>
  <si>
    <t>VILLAGE</t>
  </si>
  <si>
    <t>ROSALIA</t>
  </si>
  <si>
    <t>CASSIO RAPOSO AMARAL</t>
  </si>
  <si>
    <t>CDHU</t>
  </si>
  <si>
    <t>CEVI ANCHIETA</t>
  </si>
  <si>
    <t>VIVENCIA BOA VISTA</t>
  </si>
  <si>
    <t>CAPS ESTACAO</t>
  </si>
  <si>
    <t>SAD NORTE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</si>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</sst>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"/>
    <numFmt numFmtId="165" formatCode="#,##0.00_ ;\-#,##0.00\ "/>
  </numFmts>
  <fonts count="40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39" fontId="0" fillId="33" borderId="10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3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39" fontId="3" fillId="33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39" fontId="2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39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39" fontId="0" fillId="0" borderId="0" xfId="0" applyNumberFormat="1" applyAlignment="1">
      <alignment/>
    </xf>
    <xf numFmtId="164" fontId="2" fillId="0" borderId="11" xfId="0" applyNumberFormat="1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P49"/>
  <sheetViews>
    <sheetView zoomScalePageLayoutView="0" workbookViewId="0" topLeftCell="B1">
      <pane ySplit="1" topLeftCell="A23" activePane="bottomLeft" state="frozen"/>
      <selection pane="topLeft" activeCell="B1" sqref="B1"/>
      <selection pane="bottomLeft" activeCell="O42" sqref="O42"/>
    </sheetView>
  </sheetViews>
  <sheetFormatPr defaultColWidth="9.140625" defaultRowHeight="12.75"/>
  <cols>
    <col min="1" max="1" width="0.5625" style="0" customWidth="1"/>
    <col min="2" max="2" width="26.8515625" style="0" customWidth="1"/>
    <col min="3" max="5" width="12.28125" style="0" customWidth="1"/>
    <col min="6" max="6" width="13.00390625" style="0" customWidth="1"/>
    <col min="7" max="8" width="12.28125" style="0" customWidth="1"/>
    <col min="9" max="10" width="12.57421875" style="0" customWidth="1"/>
    <col min="11" max="13" width="11.28125" style="0" customWidth="1"/>
    <col min="14" max="14" width="12.7109375" style="0" customWidth="1"/>
    <col min="15" max="15" width="14.421875" style="0" customWidth="1"/>
  </cols>
  <sheetData>
    <row r="1" spans="2:14" ht="12.75">
      <c r="B1" s="1" t="s">
        <v>0</v>
      </c>
      <c r="C1" s="21">
        <v>41275</v>
      </c>
      <c r="D1" s="21">
        <v>41306</v>
      </c>
      <c r="E1" s="21">
        <v>41334</v>
      </c>
      <c r="F1" s="21">
        <v>41365</v>
      </c>
      <c r="G1" s="21">
        <v>41395</v>
      </c>
      <c r="H1" s="21">
        <v>41426</v>
      </c>
      <c r="I1" s="21">
        <v>41456</v>
      </c>
      <c r="J1" s="21">
        <v>41487</v>
      </c>
      <c r="K1" s="21">
        <v>41518</v>
      </c>
      <c r="L1" s="21">
        <v>41548</v>
      </c>
      <c r="M1" s="21">
        <v>41579</v>
      </c>
      <c r="N1" s="2">
        <v>41609</v>
      </c>
    </row>
    <row r="2" spans="2:14" ht="12.75">
      <c r="B2" s="3" t="s">
        <v>1</v>
      </c>
      <c r="C2" s="11">
        <f>'067-Craisa'!C2+'068Banco de Leite Lactação'!C2+'120-Distrito Norte'!C2+'125-Visa Norte'!C2+'126-CS Santa Bárbara'!C2+'127-CS Eulina'!C2+'128-CS Barão Geraldo'!C2+'129-CS Boa Vista'!C2+'130-CS São Marcos'!C2+'131 - CS Santa Monica'!C2+'132 - CS Aurélia'!C2+'133 - CS Anchieta'!C2+'134-PS Anchieta'!C2+'136-Ambulatório Ceasa'!C2+'137-Village'!C2+'138 - CS Rosália'!C2+'139- Cs Cassio Raposo'!C2+'CDHU casa da dengue'!C2+'cevi anchieta'!C2+'viv. boa vista'!C2+'caps estação'!C2+'SAD NORTE'!C2</f>
        <v>333.04</v>
      </c>
      <c r="D2" s="11">
        <f>'067-Craisa'!D2+'068Banco de Leite Lactação'!D2+'120-Distrito Norte'!D2+'125-Visa Norte'!D2+'126-CS Santa Bárbara'!D2+'127-CS Eulina'!D2+'128-CS Barão Geraldo'!D2+'129-CS Boa Vista'!D2+'130-CS São Marcos'!D2+'131 - CS Santa Monica'!D2+'132 - CS Aurélia'!D2+'133 - CS Anchieta'!D2+'134-PS Anchieta'!D2+'136-Ambulatório Ceasa'!D2+'137-Village'!D2+'138 - CS Rosália'!D2+'139- Cs Cassio Raposo'!D2+'CDHU casa da dengue'!D2+'cevi anchieta'!D2+'viv. boa vista'!D2+'caps estação'!D2+'SAD NORTE'!D2</f>
        <v>0</v>
      </c>
      <c r="E2" s="11">
        <f>'067-Craisa'!E2+'068Banco de Leite Lactação'!E2+'120-Distrito Norte'!E2+'125-Visa Norte'!E2+'126-CS Santa Bárbara'!E2+'127-CS Eulina'!E2+'128-CS Barão Geraldo'!E2+'129-CS Boa Vista'!E2+'130-CS São Marcos'!E2+'131 - CS Santa Monica'!E2+'132 - CS Aurélia'!E2+'133 - CS Anchieta'!E2+'134-PS Anchieta'!E2+'136-Ambulatório Ceasa'!E2+'137-Village'!E2+'138 - CS Rosália'!E2+'139- Cs Cassio Raposo'!E2+'CDHU casa da dengue'!E2+'cevi anchieta'!E2+'viv. boa vista'!E2+'caps estação'!E2+'SAD NORTE'!E2</f>
        <v>1073.5</v>
      </c>
      <c r="F2" s="11">
        <f>'067-Craisa'!F2+'068Banco de Leite Lactação'!F2+'120-Distrito Norte'!F2+'125-Visa Norte'!F2+'126-CS Santa Bárbara'!F2+'127-CS Eulina'!F2+'128-CS Barão Geraldo'!F2+'129-CS Boa Vista'!F2+'130-CS São Marcos'!F2+'131 - CS Santa Monica'!F2+'132 - CS Aurélia'!F2+'133 - CS Anchieta'!F2+'134-PS Anchieta'!F2+'136-Ambulatório Ceasa'!F2+'137-Village'!F2+'138 - CS Rosália'!F2+'139- Cs Cassio Raposo'!F2+'CDHU casa da dengue'!F2+'cevi anchieta'!F2+'viv. boa vista'!F2+'caps estação'!F2+'SAD NORTE'!F2</f>
        <v>457.5600000000002</v>
      </c>
      <c r="G2" s="11">
        <f>'067-Craisa'!G2+'068Banco de Leite Lactação'!G2+'120-Distrito Norte'!G2+'125-Visa Norte'!G2+'126-CS Santa Bárbara'!G2+'127-CS Eulina'!G2+'128-CS Barão Geraldo'!G2+'129-CS Boa Vista'!G2+'130-CS São Marcos'!G2+'131 - CS Santa Monica'!G2+'132 - CS Aurélia'!G2+'133 - CS Anchieta'!G2+'134-PS Anchieta'!G2+'136-Ambulatório Ceasa'!G2+'137-Village'!G2+'138 - CS Rosália'!G2+'139- Cs Cassio Raposo'!G2+'CDHU casa da dengue'!G2+'cevi anchieta'!G2+'viv. boa vista'!G2+'caps estação'!G2+'SAD NORTE'!G2</f>
        <v>626.9000000000001</v>
      </c>
      <c r="H2" s="11">
        <f>'067-Craisa'!H2+'068Banco de Leite Lactação'!H2+'120-Distrito Norte'!H2+'125-Visa Norte'!H2+'126-CS Santa Bárbara'!H2+'127-CS Eulina'!H2+'128-CS Barão Geraldo'!H2+'129-CS Boa Vista'!H2+'130-CS São Marcos'!H2+'131 - CS Santa Monica'!H2+'132 - CS Aurélia'!H2+'133 - CS Anchieta'!H2+'134-PS Anchieta'!H2+'136-Ambulatório Ceasa'!H2+'137-Village'!H2+'138 - CS Rosália'!H2+'139- Cs Cassio Raposo'!H2+'CDHU casa da dengue'!H2+'cevi anchieta'!H2+'viv. boa vista'!H2+'caps estação'!H2+'SAD NORTE'!H2</f>
        <v>982.3000000000002</v>
      </c>
      <c r="I2" s="11">
        <f>'067-Craisa'!I2+'068Banco de Leite Lactação'!I2+'120-Distrito Norte'!I2+'125-Visa Norte'!I2+'126-CS Santa Bárbara'!I2+'127-CS Eulina'!I2+'128-CS Barão Geraldo'!I2+'129-CS Boa Vista'!I2+'130-CS São Marcos'!I2+'131 - CS Santa Monica'!I2+'132 - CS Aurélia'!I2+'133 - CS Anchieta'!I2+'134-PS Anchieta'!I2+'136-Ambulatório Ceasa'!I2+'137-Village'!I2+'138 - CS Rosália'!I2+'139- Cs Cassio Raposo'!I2+'CDHU casa da dengue'!I2+'cevi anchieta'!I2+'viv. boa vista'!I2+'caps estação'!I2+'SAD NORTE'!I2</f>
        <v>803.9900000000002</v>
      </c>
      <c r="J2" s="11">
        <f>'067-Craisa'!J2+'068Banco de Leite Lactação'!J2+'120-Distrito Norte'!J2+'125-Visa Norte'!J2+'126-CS Santa Bárbara'!J2+'127-CS Eulina'!J2+'128-CS Barão Geraldo'!J2+'129-CS Boa Vista'!J2+'130-CS São Marcos'!J2+'131 - CS Santa Monica'!J2+'132 - CS Aurélia'!J2+'133 - CS Anchieta'!J2+'134-PS Anchieta'!J2+'136-Ambulatório Ceasa'!J2+'137-Village'!J2+'138 - CS Rosália'!J2+'139- Cs Cassio Raposo'!J2+'CDHU casa da dengue'!J2+'cevi anchieta'!J2+'viv. boa vista'!J2+'caps estação'!J2+'SAD NORTE'!J2</f>
        <v>291.48</v>
      </c>
      <c r="K2" s="11">
        <f>'067-Craisa'!K2+'068Banco de Leite Lactação'!K2+'120-Distrito Norte'!K2+'125-Visa Norte'!K2+'126-CS Santa Bárbara'!K2+'127-CS Eulina'!K2+'128-CS Barão Geraldo'!K2+'129-CS Boa Vista'!K2+'130-CS São Marcos'!K2+'131 - CS Santa Monica'!K2+'132 - CS Aurélia'!K2+'133 - CS Anchieta'!K2+'134-PS Anchieta'!K2+'136-Ambulatório Ceasa'!K2+'137-Village'!K2+'138 - CS Rosália'!K2+'139- Cs Cassio Raposo'!K2+'CDHU casa da dengue'!K2+'cevi anchieta'!K2+'viv. boa vista'!K2+'caps estação'!K2+'SAD NORTE'!K2</f>
        <v>612.1</v>
      </c>
      <c r="L2" s="11">
        <f>'067-Craisa'!L2+'068Banco de Leite Lactação'!L2+'120-Distrito Norte'!L2+'125-Visa Norte'!L2+'126-CS Santa Bárbara'!L2+'127-CS Eulina'!L2+'128-CS Barão Geraldo'!L2+'129-CS Boa Vista'!L2+'130-CS São Marcos'!L2+'131 - CS Santa Monica'!L2+'132 - CS Aurélia'!L2+'133 - CS Anchieta'!L2+'134-PS Anchieta'!L2+'136-Ambulatório Ceasa'!L2+'137-Village'!L2+'138 - CS Rosália'!L2+'139- Cs Cassio Raposo'!L2+'CDHU casa da dengue'!L2+'cevi anchieta'!L2+'viv. boa vista'!L2+'caps estação'!L2+'SAD NORTE'!L2</f>
        <v>526.79</v>
      </c>
      <c r="M2" s="11">
        <f>'067-Craisa'!M2+'068Banco de Leite Lactação'!M2+'120-Distrito Norte'!M2+'125-Visa Norte'!M2+'126-CS Santa Bárbara'!M2+'127-CS Eulina'!M2+'128-CS Barão Geraldo'!M2+'129-CS Boa Vista'!M2+'130-CS São Marcos'!M2+'131 - CS Santa Monica'!M2+'132 - CS Aurélia'!M2+'133 - CS Anchieta'!M2+'134-PS Anchieta'!M2+'136-Ambulatório Ceasa'!M2+'137-Village'!M2+'138 - CS Rosália'!M2+'139- Cs Cassio Raposo'!M2+'CDHU casa da dengue'!M2+'cevi anchieta'!M2+'viv. boa vista'!M2+'caps estação'!M2+'SAD NORTE'!M2</f>
        <v>1906.14</v>
      </c>
      <c r="N2" s="4">
        <f>'067-Craisa'!N2+'068Banco de Leite Lactação'!N2+'120-Distrito Norte'!N2+'125-Visa Norte'!N2+'126-CS Santa Bárbara'!N2+'127-CS Eulina'!N2+'128-CS Barão Geraldo'!N2+'129-CS Boa Vista'!N2+'130-CS São Marcos'!N2+'131 - CS Santa Monica'!N2+'132 - CS Aurélia'!N2+'133 - CS Anchieta'!N2+'134-PS Anchieta'!N2+'136-Ambulatório Ceasa'!N2+'137-Village'!N2+'138 - CS Rosália'!N2+'139- Cs Cassio Raposo'!N2+'CDHU casa da dengue'!N2+'cevi anchieta'!N2+'viv. boa vista'!N2+'caps estação'!N2+'SAD NORTE'!N2</f>
        <v>136.37</v>
      </c>
    </row>
    <row r="3" spans="2:14" ht="12.75">
      <c r="B3" s="3" t="s">
        <v>2</v>
      </c>
      <c r="C3" s="11">
        <f>'067-Craisa'!C3+'068Banco de Leite Lactação'!C3+'120-Distrito Norte'!C3+'125-Visa Norte'!C3+'126-CS Santa Bárbara'!C3+'127-CS Eulina'!C3+'128-CS Barão Geraldo'!C3+'129-CS Boa Vista'!C3+'130-CS São Marcos'!C3+'131 - CS Santa Monica'!C3+'132 - CS Aurélia'!C3+'133 - CS Anchieta'!C3+'134-PS Anchieta'!C3+'136-Ambulatório Ceasa'!C3+'137-Village'!C3+'138 - CS Rosália'!C3+'139- Cs Cassio Raposo'!C3+'CDHU casa da dengue'!C3+'cevi anchieta'!C3+'viv. boa vista'!C3+'caps estação'!C3+'SAD NORTE'!C3</f>
        <v>15884.850000000002</v>
      </c>
      <c r="D3" s="11">
        <f>'067-Craisa'!D3+'068Banco de Leite Lactação'!D3+'120-Distrito Norte'!D3+'125-Visa Norte'!D3+'126-CS Santa Bárbara'!D3+'127-CS Eulina'!D3+'128-CS Barão Geraldo'!D3+'129-CS Boa Vista'!D3+'130-CS São Marcos'!D3+'131 - CS Santa Monica'!D3+'132 - CS Aurélia'!D3+'133 - CS Anchieta'!D3+'134-PS Anchieta'!D3+'136-Ambulatório Ceasa'!D3+'137-Village'!D3+'138 - CS Rosália'!D3+'139- Cs Cassio Raposo'!D3+'CDHU casa da dengue'!D3+'cevi anchieta'!D3+'viv. boa vista'!D3+'caps estação'!D3+'SAD NORTE'!D3</f>
        <v>20138.269999999993</v>
      </c>
      <c r="E3" s="11">
        <f>'067-Craisa'!E3+'068Banco de Leite Lactação'!E3+'120-Distrito Norte'!E3+'125-Visa Norte'!E3+'126-CS Santa Bárbara'!E3+'127-CS Eulina'!E3+'128-CS Barão Geraldo'!E3+'129-CS Boa Vista'!E3+'130-CS São Marcos'!E3+'131 - CS Santa Monica'!E3+'132 - CS Aurélia'!E3+'133 - CS Anchieta'!E3+'134-PS Anchieta'!E3+'136-Ambulatório Ceasa'!E3+'137-Village'!E3+'138 - CS Rosália'!E3+'139- Cs Cassio Raposo'!E3+'CDHU casa da dengue'!E3+'cevi anchieta'!E3+'viv. boa vista'!E3+'caps estação'!E3+'SAD NORTE'!E3</f>
        <v>20833.38</v>
      </c>
      <c r="F3" s="11">
        <f>'067-Craisa'!F3+'068Banco de Leite Lactação'!F3+'120-Distrito Norte'!F3+'125-Visa Norte'!F3+'126-CS Santa Bárbara'!F3+'127-CS Eulina'!F3+'128-CS Barão Geraldo'!F3+'129-CS Boa Vista'!F3+'130-CS São Marcos'!F3+'131 - CS Santa Monica'!F3+'132 - CS Aurélia'!F3+'133 - CS Anchieta'!F3+'134-PS Anchieta'!F3+'136-Ambulatório Ceasa'!F3+'137-Village'!F3+'138 - CS Rosália'!F3+'139- Cs Cassio Raposo'!F3+'CDHU casa da dengue'!F3+'cevi anchieta'!F3+'viv. boa vista'!F3+'caps estação'!F3+'SAD NORTE'!F3</f>
        <v>17355.949999999997</v>
      </c>
      <c r="G3" s="11">
        <f>'067-Craisa'!G3+'068Banco de Leite Lactação'!G3+'120-Distrito Norte'!G3+'125-Visa Norte'!G3+'126-CS Santa Bárbara'!G3+'127-CS Eulina'!G3+'128-CS Barão Geraldo'!G3+'129-CS Boa Vista'!G3+'130-CS São Marcos'!G3+'131 - CS Santa Monica'!G3+'132 - CS Aurélia'!G3+'133 - CS Anchieta'!G3+'134-PS Anchieta'!G3+'136-Ambulatório Ceasa'!G3+'137-Village'!G3+'138 - CS Rosália'!G3+'139- Cs Cassio Raposo'!G3+'CDHU casa da dengue'!G3+'cevi anchieta'!G3+'viv. boa vista'!G3+'caps estação'!G3+'SAD NORTE'!G3</f>
        <v>18320.089999999993</v>
      </c>
      <c r="H3" s="11">
        <f>'067-Craisa'!H3+'068Banco de Leite Lactação'!H3+'120-Distrito Norte'!H3+'125-Visa Norte'!H3+'126-CS Santa Bárbara'!H3+'127-CS Eulina'!H3+'128-CS Barão Geraldo'!H3+'129-CS Boa Vista'!H3+'130-CS São Marcos'!H3+'131 - CS Santa Monica'!H3+'132 - CS Aurélia'!H3+'133 - CS Anchieta'!H3+'134-PS Anchieta'!H3+'136-Ambulatório Ceasa'!H3+'137-Village'!H3+'138 - CS Rosália'!H3+'139- Cs Cassio Raposo'!H3+'CDHU casa da dengue'!H3+'cevi anchieta'!H3+'viv. boa vista'!H3+'caps estação'!H3+'SAD NORTE'!H3</f>
        <v>19236.769999999997</v>
      </c>
      <c r="I3" s="11">
        <f>'067-Craisa'!I3+'068Banco de Leite Lactação'!I3+'120-Distrito Norte'!I3+'125-Visa Norte'!I3+'126-CS Santa Bárbara'!I3+'127-CS Eulina'!I3+'128-CS Barão Geraldo'!I3+'129-CS Boa Vista'!I3+'130-CS São Marcos'!I3+'131 - CS Santa Monica'!I3+'132 - CS Aurélia'!I3+'133 - CS Anchieta'!I3+'134-PS Anchieta'!I3+'136-Ambulatório Ceasa'!I3+'137-Village'!I3+'138 - CS Rosália'!I3+'139- Cs Cassio Raposo'!I3+'CDHU casa da dengue'!I3+'cevi anchieta'!I3+'viv. boa vista'!I3+'caps estação'!I3+'SAD NORTE'!I3</f>
        <v>14734.84</v>
      </c>
      <c r="J3" s="11">
        <f>'067-Craisa'!J3+'068Banco de Leite Lactação'!J3+'120-Distrito Norte'!J3+'125-Visa Norte'!J3+'126-CS Santa Bárbara'!J3+'127-CS Eulina'!J3+'128-CS Barão Geraldo'!J3+'129-CS Boa Vista'!J3+'130-CS São Marcos'!J3+'131 - CS Santa Monica'!J3+'132 - CS Aurélia'!J3+'133 - CS Anchieta'!J3+'134-PS Anchieta'!J3+'136-Ambulatório Ceasa'!J3+'137-Village'!J3+'138 - CS Rosália'!J3+'139- Cs Cassio Raposo'!J3+'CDHU casa da dengue'!J3+'cevi anchieta'!J3+'viv. boa vista'!J3+'caps estação'!J3+'SAD NORTE'!J3</f>
        <v>16982.929999999997</v>
      </c>
      <c r="K3" s="11">
        <f>'067-Craisa'!K3+'068Banco de Leite Lactação'!K3+'120-Distrito Norte'!K3+'125-Visa Norte'!K3+'126-CS Santa Bárbara'!K3+'127-CS Eulina'!K3+'128-CS Barão Geraldo'!K3+'129-CS Boa Vista'!K3+'130-CS São Marcos'!K3+'131 - CS Santa Monica'!K3+'132 - CS Aurélia'!K3+'133 - CS Anchieta'!K3+'134-PS Anchieta'!K3+'136-Ambulatório Ceasa'!K3+'137-Village'!K3+'138 - CS Rosália'!K3+'139- Cs Cassio Raposo'!K3+'CDHU casa da dengue'!K3+'cevi anchieta'!K3+'viv. boa vista'!K3+'caps estação'!K3+'SAD NORTE'!K3</f>
        <v>20056.569999999992</v>
      </c>
      <c r="L3" s="11">
        <f>'067-Craisa'!L3+'068Banco de Leite Lactação'!L3+'120-Distrito Norte'!L3+'125-Visa Norte'!L3+'126-CS Santa Bárbara'!L3+'127-CS Eulina'!L3+'128-CS Barão Geraldo'!L3+'129-CS Boa Vista'!L3+'130-CS São Marcos'!L3+'131 - CS Santa Monica'!L3+'132 - CS Aurélia'!L3+'133 - CS Anchieta'!L3+'134-PS Anchieta'!L3+'136-Ambulatório Ceasa'!L3+'137-Village'!L3+'138 - CS Rosália'!L3+'139- Cs Cassio Raposo'!L3+'CDHU casa da dengue'!L3+'cevi anchieta'!L3+'viv. boa vista'!L3+'caps estação'!L3+'SAD NORTE'!L3</f>
        <v>19542</v>
      </c>
      <c r="M3" s="11">
        <f>'067-Craisa'!M3+'068Banco de Leite Lactação'!M3+'120-Distrito Norte'!M3+'125-Visa Norte'!M3+'126-CS Santa Bárbara'!M3+'127-CS Eulina'!M3+'128-CS Barão Geraldo'!M3+'129-CS Boa Vista'!M3+'130-CS São Marcos'!M3+'131 - CS Santa Monica'!M3+'132 - CS Aurélia'!M3+'133 - CS Anchieta'!M3+'134-PS Anchieta'!M3+'136-Ambulatório Ceasa'!M3+'137-Village'!M3+'138 - CS Rosália'!M3+'139- Cs Cassio Raposo'!M3+'CDHU casa da dengue'!M3+'cevi anchieta'!M3+'viv. boa vista'!M3+'caps estação'!M3+'SAD NORTE'!M3</f>
        <v>19205.89</v>
      </c>
      <c r="N3" s="4">
        <f>'067-Craisa'!N3+'068Banco de Leite Lactação'!N3+'120-Distrito Norte'!N3+'125-Visa Norte'!N3+'126-CS Santa Bárbara'!N3+'127-CS Eulina'!N3+'128-CS Barão Geraldo'!N3+'129-CS Boa Vista'!N3+'130-CS São Marcos'!N3+'131 - CS Santa Monica'!N3+'132 - CS Aurélia'!N3+'133 - CS Anchieta'!N3+'134-PS Anchieta'!N3+'136-Ambulatório Ceasa'!N3+'137-Village'!N3+'138 - CS Rosália'!N3+'139- Cs Cassio Raposo'!N3+'CDHU casa da dengue'!N3+'cevi anchieta'!N3+'viv. boa vista'!N3+'caps estação'!N3+'SAD NORTE'!N3</f>
        <v>0</v>
      </c>
    </row>
    <row r="4" spans="2:14" ht="12.75">
      <c r="B4" s="3" t="s">
        <v>3</v>
      </c>
      <c r="C4" s="11">
        <f>'067-Craisa'!C4+'068Banco de Leite Lactação'!C4+'120-Distrito Norte'!C4+'125-Visa Norte'!C4+'126-CS Santa Bárbara'!C4+'127-CS Eulina'!C4+'128-CS Barão Geraldo'!C4+'129-CS Boa Vista'!C4+'130-CS São Marcos'!C4+'131 - CS Santa Monica'!C4+'132 - CS Aurélia'!C4+'133 - CS Anchieta'!C4+'134-PS Anchieta'!C4+'136-Ambulatório Ceasa'!C4+'137-Village'!C4+'138 - CS Rosália'!C4+'139- Cs Cassio Raposo'!C4+'CDHU casa da dengue'!C4+'cevi anchieta'!C4+'viv. boa vista'!C4+'caps estação'!C4+'SAD NORTE'!C4</f>
        <v>11185.52</v>
      </c>
      <c r="D4" s="11">
        <f>'067-Craisa'!D4+'068Banco de Leite Lactação'!D4+'120-Distrito Norte'!D4+'125-Visa Norte'!D4+'126-CS Santa Bárbara'!D4+'127-CS Eulina'!D4+'128-CS Barão Geraldo'!D4+'129-CS Boa Vista'!D4+'130-CS São Marcos'!D4+'131 - CS Santa Monica'!D4+'132 - CS Aurélia'!D4+'133 - CS Anchieta'!D4+'134-PS Anchieta'!D4+'136-Ambulatório Ceasa'!D4+'137-Village'!D4+'138 - CS Rosália'!D4+'139- Cs Cassio Raposo'!D4+'CDHU casa da dengue'!D4+'cevi anchieta'!D4+'viv. boa vista'!D4+'caps estação'!D4+'SAD NORTE'!D4</f>
        <v>11185.52</v>
      </c>
      <c r="E4" s="11">
        <f>'067-Craisa'!E4+'068Banco de Leite Lactação'!E4+'120-Distrito Norte'!E4+'125-Visa Norte'!E4+'126-CS Santa Bárbara'!E4+'127-CS Eulina'!E4+'128-CS Barão Geraldo'!E4+'129-CS Boa Vista'!E4+'130-CS São Marcos'!E4+'131 - CS Santa Monica'!E4+'132 - CS Aurélia'!E4+'133 - CS Anchieta'!E4+'134-PS Anchieta'!E4+'136-Ambulatório Ceasa'!E4+'137-Village'!E4+'138 - CS Rosália'!E4+'139- Cs Cassio Raposo'!E4+'CDHU casa da dengue'!E4+'cevi anchieta'!E4+'viv. boa vista'!E4+'caps estação'!E4+'SAD NORTE'!E4</f>
        <v>11185.52</v>
      </c>
      <c r="F4" s="11">
        <f>'067-Craisa'!F4+'068Banco de Leite Lactação'!F4+'120-Distrito Norte'!F4+'125-Visa Norte'!F4+'126-CS Santa Bárbara'!F4+'127-CS Eulina'!F4+'128-CS Barão Geraldo'!F4+'129-CS Boa Vista'!F4+'130-CS São Marcos'!F4+'131 - CS Santa Monica'!F4+'132 - CS Aurélia'!F4+'133 - CS Anchieta'!F4+'134-PS Anchieta'!F4+'136-Ambulatório Ceasa'!F4+'137-Village'!F4+'138 - CS Rosália'!F4+'139- Cs Cassio Raposo'!F4+'CDHU casa da dengue'!F4+'cevi anchieta'!F4+'viv. boa vista'!F4+'caps estação'!F4+'SAD NORTE'!F4</f>
        <v>11185.52</v>
      </c>
      <c r="G4" s="11">
        <f>'067-Craisa'!G4+'068Banco de Leite Lactação'!G4+'120-Distrito Norte'!G4+'125-Visa Norte'!G4+'126-CS Santa Bárbara'!G4+'127-CS Eulina'!G4+'128-CS Barão Geraldo'!G4+'129-CS Boa Vista'!G4+'130-CS São Marcos'!G4+'131 - CS Santa Monica'!G4+'132 - CS Aurélia'!G4+'133 - CS Anchieta'!G4+'134-PS Anchieta'!G4+'136-Ambulatório Ceasa'!G4+'137-Village'!G4+'138 - CS Rosália'!G4+'139- Cs Cassio Raposo'!G4+'CDHU casa da dengue'!G4+'cevi anchieta'!G4+'viv. boa vista'!G4+'caps estação'!G4+'SAD NORTE'!G4</f>
        <v>11185.52</v>
      </c>
      <c r="H4" s="11">
        <f>'067-Craisa'!H4+'068Banco de Leite Lactação'!H4+'120-Distrito Norte'!H4+'125-Visa Norte'!H4+'126-CS Santa Bárbara'!H4+'127-CS Eulina'!H4+'128-CS Barão Geraldo'!H4+'129-CS Boa Vista'!H4+'130-CS São Marcos'!H4+'131 - CS Santa Monica'!H4+'132 - CS Aurélia'!H4+'133 - CS Anchieta'!H4+'134-PS Anchieta'!H4+'136-Ambulatório Ceasa'!H4+'137-Village'!H4+'138 - CS Rosália'!H4+'139- Cs Cassio Raposo'!H4+'CDHU casa da dengue'!H4+'cevi anchieta'!H4+'viv. boa vista'!H4+'caps estação'!H4+'SAD NORTE'!H4</f>
        <v>11185.52</v>
      </c>
      <c r="I4" s="11">
        <f>'067-Craisa'!I4+'068Banco de Leite Lactação'!I4+'120-Distrito Norte'!I4+'125-Visa Norte'!I4+'126-CS Santa Bárbara'!I4+'127-CS Eulina'!I4+'128-CS Barão Geraldo'!I4+'129-CS Boa Vista'!I4+'130-CS São Marcos'!I4+'131 - CS Santa Monica'!I4+'132 - CS Aurélia'!I4+'133 - CS Anchieta'!I4+'134-PS Anchieta'!I4+'136-Ambulatório Ceasa'!I4+'137-Village'!I4+'138 - CS Rosália'!I4+'139- Cs Cassio Raposo'!I4+'CDHU casa da dengue'!I4+'cevi anchieta'!I4+'viv. boa vista'!I4+'caps estação'!I4+'SAD NORTE'!I4</f>
        <v>11185.52</v>
      </c>
      <c r="J4" s="11">
        <f>'067-Craisa'!J4+'068Banco de Leite Lactação'!J4+'120-Distrito Norte'!J4+'125-Visa Norte'!J4+'126-CS Santa Bárbara'!J4+'127-CS Eulina'!J4+'128-CS Barão Geraldo'!J4+'129-CS Boa Vista'!J4+'130-CS São Marcos'!J4+'131 - CS Santa Monica'!J4+'132 - CS Aurélia'!J4+'133 - CS Anchieta'!J4+'134-PS Anchieta'!J4+'136-Ambulatório Ceasa'!J4+'137-Village'!J4+'138 - CS Rosália'!J4+'139- Cs Cassio Raposo'!J4+'CDHU casa da dengue'!J4+'cevi anchieta'!J4+'viv. boa vista'!J4+'caps estação'!J4+'SAD NORTE'!J4</f>
        <v>11185.52</v>
      </c>
      <c r="K4" s="11">
        <f>'067-Craisa'!K4+'068Banco de Leite Lactação'!K4+'120-Distrito Norte'!K4+'125-Visa Norte'!K4+'126-CS Santa Bárbara'!K4+'127-CS Eulina'!K4+'128-CS Barão Geraldo'!K4+'129-CS Boa Vista'!K4+'130-CS São Marcos'!K4+'131 - CS Santa Monica'!K4+'132 - CS Aurélia'!K4+'133 - CS Anchieta'!K4+'134-PS Anchieta'!K4+'136-Ambulatório Ceasa'!K4+'137-Village'!K4+'138 - CS Rosália'!K4+'139- Cs Cassio Raposo'!K4+'CDHU casa da dengue'!K4+'cevi anchieta'!K4+'viv. boa vista'!K4+'caps estação'!K4+'SAD NORTE'!K4</f>
        <v>11185.52</v>
      </c>
      <c r="L4" s="11">
        <v>0</v>
      </c>
      <c r="M4" s="11">
        <f>'067-Craisa'!M4+'068Banco de Leite Lactação'!M4+'120-Distrito Norte'!M4+'125-Visa Norte'!M4+'126-CS Santa Bárbara'!M4+'127-CS Eulina'!M4+'128-CS Barão Geraldo'!M4+'129-CS Boa Vista'!M4+'130-CS São Marcos'!M4+'131 - CS Santa Monica'!M4+'132 - CS Aurélia'!M4+'133 - CS Anchieta'!M4+'134-PS Anchieta'!M4+'136-Ambulatório Ceasa'!M4+'137-Village'!M4+'138 - CS Rosália'!M4+'139- Cs Cassio Raposo'!M4+'CDHU casa da dengue'!M4+'cevi anchieta'!M4+'viv. boa vista'!M4+'caps estação'!M4+'SAD NORTE'!M4</f>
        <v>11185.52</v>
      </c>
      <c r="N4" s="4">
        <f>'067-Craisa'!N4+'068Banco de Leite Lactação'!N4+'120-Distrito Norte'!N4+'125-Visa Norte'!N4+'126-CS Santa Bárbara'!N4+'127-CS Eulina'!N4+'128-CS Barão Geraldo'!N4+'129-CS Boa Vista'!N4+'130-CS São Marcos'!N4+'131 - CS Santa Monica'!N4+'132 - CS Aurélia'!N4+'133 - CS Anchieta'!N4+'134-PS Anchieta'!N4+'136-Ambulatório Ceasa'!N4+'137-Village'!N4+'138 - CS Rosália'!N4+'139- Cs Cassio Raposo'!N4+'CDHU casa da dengue'!N4+'cevi anchieta'!N4+'viv. boa vista'!N4+'caps estação'!N4+'SAD NORTE'!N4</f>
        <v>11185.52</v>
      </c>
    </row>
    <row r="5" spans="2:14" ht="12.75">
      <c r="B5" s="3" t="s">
        <v>4</v>
      </c>
      <c r="C5" s="11">
        <f>'067-Craisa'!C5+'068Banco de Leite Lactação'!C5+'120-Distrito Norte'!C5+'125-Visa Norte'!C5+'126-CS Santa Bárbara'!C5+'127-CS Eulina'!C5+'128-CS Barão Geraldo'!C5+'129-CS Boa Vista'!C5+'130-CS São Marcos'!C5+'131 - CS Santa Monica'!C5+'132 - CS Aurélia'!C5+'133 - CS Anchieta'!C5+'134-PS Anchieta'!C5+'136-Ambulatório Ceasa'!C5+'137-Village'!C5+'138 - CS Rosália'!C5+'139- Cs Cassio Raposo'!C5+'CDHU casa da dengue'!C5+'cevi anchieta'!C5+'viv. boa vista'!C5+'caps estação'!C5+'SAD NORTE'!C5</f>
        <v>0</v>
      </c>
      <c r="D5" s="11">
        <f>'067-Craisa'!D5+'068Banco de Leite Lactação'!D5+'120-Distrito Norte'!D5+'125-Visa Norte'!D5+'126-CS Santa Bárbara'!D5+'127-CS Eulina'!D5+'128-CS Barão Geraldo'!D5+'129-CS Boa Vista'!D5+'130-CS São Marcos'!D5+'131 - CS Santa Monica'!D5+'132 - CS Aurélia'!D5+'133 - CS Anchieta'!D5+'134-PS Anchieta'!D5+'136-Ambulatório Ceasa'!D5+'137-Village'!D5+'138 - CS Rosália'!D5+'139- Cs Cassio Raposo'!D5+'CDHU casa da dengue'!D5+'cevi anchieta'!D5+'viv. boa vista'!D5+'caps estação'!D5+'SAD NORTE'!D5</f>
        <v>0</v>
      </c>
      <c r="E5" s="11">
        <f>'067-Craisa'!E5+'068Banco de Leite Lactação'!E5+'120-Distrito Norte'!E5+'125-Visa Norte'!E5+'126-CS Santa Bárbara'!E5+'127-CS Eulina'!E5+'128-CS Barão Geraldo'!E5+'129-CS Boa Vista'!E5+'130-CS São Marcos'!E5+'131 - CS Santa Monica'!E5+'132 - CS Aurélia'!E5+'133 - CS Anchieta'!E5+'134-PS Anchieta'!E5+'136-Ambulatório Ceasa'!E5+'137-Village'!E5+'138 - CS Rosália'!E5+'139- Cs Cassio Raposo'!E5+'CDHU casa da dengue'!E5+'cevi anchieta'!E5+'viv. boa vista'!E5+'caps estação'!E5+'SAD NORTE'!E5</f>
        <v>0</v>
      </c>
      <c r="F5" s="11">
        <f>'067-Craisa'!F5+'068Banco de Leite Lactação'!F5+'120-Distrito Norte'!F5+'125-Visa Norte'!F5+'126-CS Santa Bárbara'!F5+'127-CS Eulina'!F5+'128-CS Barão Geraldo'!F5+'129-CS Boa Vista'!F5+'130-CS São Marcos'!F5+'131 - CS Santa Monica'!F5+'132 - CS Aurélia'!F5+'133 - CS Anchieta'!F5+'134-PS Anchieta'!F5+'136-Ambulatório Ceasa'!F5+'137-Village'!F5+'138 - CS Rosália'!F5+'139- Cs Cassio Raposo'!F5+'CDHU casa da dengue'!F5+'cevi anchieta'!F5+'viv. boa vista'!F5+'caps estação'!F5+'SAD NORTE'!F5</f>
        <v>0</v>
      </c>
      <c r="G5" s="11">
        <f>'067-Craisa'!G5+'068Banco de Leite Lactação'!G5+'120-Distrito Norte'!G5+'125-Visa Norte'!G5+'126-CS Santa Bárbara'!G5+'127-CS Eulina'!G5+'128-CS Barão Geraldo'!G5+'129-CS Boa Vista'!G5+'130-CS São Marcos'!G5+'131 - CS Santa Monica'!G5+'132 - CS Aurélia'!G5+'133 - CS Anchieta'!G5+'134-PS Anchieta'!G5+'136-Ambulatório Ceasa'!G5+'137-Village'!G5+'138 - CS Rosália'!G5+'139- Cs Cassio Raposo'!G5+'CDHU casa da dengue'!G5+'cevi anchieta'!G5+'viv. boa vista'!G5+'caps estação'!G5+'SAD NORTE'!G5</f>
        <v>0</v>
      </c>
      <c r="H5" s="11">
        <f>'067-Craisa'!H5+'068Banco de Leite Lactação'!H5+'120-Distrito Norte'!H5+'125-Visa Norte'!H5+'126-CS Santa Bárbara'!H5+'127-CS Eulina'!H5+'128-CS Barão Geraldo'!H5+'129-CS Boa Vista'!H5+'130-CS São Marcos'!H5+'131 - CS Santa Monica'!H5+'132 - CS Aurélia'!H5+'133 - CS Anchieta'!H5+'134-PS Anchieta'!H5+'136-Ambulatório Ceasa'!H5+'137-Village'!H5+'138 - CS Rosália'!H5+'139- Cs Cassio Raposo'!H5+'CDHU casa da dengue'!H5+'cevi anchieta'!H5+'viv. boa vista'!H5+'caps estação'!H5+'SAD NORTE'!H5</f>
        <v>0</v>
      </c>
      <c r="I5" s="11">
        <f>'067-Craisa'!I5+'068Banco de Leite Lactação'!I5+'120-Distrito Norte'!I5+'125-Visa Norte'!I5+'126-CS Santa Bárbara'!I5+'127-CS Eulina'!I5+'128-CS Barão Geraldo'!I5+'129-CS Boa Vista'!I5+'130-CS São Marcos'!I5+'131 - CS Santa Monica'!I5+'132 - CS Aurélia'!I5+'133 - CS Anchieta'!I5+'134-PS Anchieta'!I5+'136-Ambulatório Ceasa'!I5+'137-Village'!I5+'138 - CS Rosália'!I5+'139- Cs Cassio Raposo'!I5+'CDHU casa da dengue'!I5+'cevi anchieta'!I5+'viv. boa vista'!I5+'caps estação'!I5+'SAD NORTE'!I5</f>
        <v>0</v>
      </c>
      <c r="J5" s="11">
        <f>'067-Craisa'!J5+'068Banco de Leite Lactação'!J5+'120-Distrito Norte'!J5+'125-Visa Norte'!J5+'126-CS Santa Bárbara'!J5+'127-CS Eulina'!J5+'128-CS Barão Geraldo'!J5+'129-CS Boa Vista'!J5+'130-CS São Marcos'!J5+'131 - CS Santa Monica'!J5+'132 - CS Aurélia'!J5+'133 - CS Anchieta'!J5+'134-PS Anchieta'!J5+'136-Ambulatório Ceasa'!J5+'137-Village'!J5+'138 - CS Rosália'!J5+'139- Cs Cassio Raposo'!J5+'CDHU casa da dengue'!J5+'cevi anchieta'!J5+'viv. boa vista'!J5+'caps estação'!J5+'SAD NORTE'!J5</f>
        <v>0</v>
      </c>
      <c r="K5" s="11">
        <f>'067-Craisa'!K5+'068Banco de Leite Lactação'!K5+'120-Distrito Norte'!K5+'125-Visa Norte'!K5+'126-CS Santa Bárbara'!K5+'127-CS Eulina'!K5+'128-CS Barão Geraldo'!K5+'129-CS Boa Vista'!K5+'130-CS São Marcos'!K5+'131 - CS Santa Monica'!K5+'132 - CS Aurélia'!K5+'133 - CS Anchieta'!K5+'134-PS Anchieta'!K5+'136-Ambulatório Ceasa'!K5+'137-Village'!K5+'138 - CS Rosália'!K5+'139- Cs Cassio Raposo'!K5+'CDHU casa da dengue'!K5+'cevi anchieta'!K5+'viv. boa vista'!K5+'caps estação'!K5+'SAD NORTE'!K5</f>
        <v>0</v>
      </c>
      <c r="L5" s="11">
        <f>'067-Craisa'!L5+'068Banco de Leite Lactação'!L5+'120-Distrito Norte'!L5+'125-Visa Norte'!L5+'126-CS Santa Bárbara'!L5+'127-CS Eulina'!L5+'128-CS Barão Geraldo'!L5+'129-CS Boa Vista'!L5+'130-CS São Marcos'!L5+'131 - CS Santa Monica'!L5+'132 - CS Aurélia'!L5+'133 - CS Anchieta'!L5+'134-PS Anchieta'!L5+'136-Ambulatório Ceasa'!L5+'137-Village'!L5+'138 - CS Rosália'!L5+'139- Cs Cassio Raposo'!L5+'CDHU casa da dengue'!L5+'cevi anchieta'!L5+'viv. boa vista'!L5+'caps estação'!L5+'SAD NORTE'!L5</f>
        <v>0</v>
      </c>
      <c r="M5" s="11">
        <f>'067-Craisa'!M5+'068Banco de Leite Lactação'!M5+'120-Distrito Norte'!M5+'125-Visa Norte'!M5+'126-CS Santa Bárbara'!M5+'127-CS Eulina'!M5+'128-CS Barão Geraldo'!M5+'129-CS Boa Vista'!M5+'130-CS São Marcos'!M5+'131 - CS Santa Monica'!M5+'132 - CS Aurélia'!M5+'133 - CS Anchieta'!M5+'134-PS Anchieta'!M5+'136-Ambulatório Ceasa'!M5+'137-Village'!M5+'138 - CS Rosália'!M5+'139- Cs Cassio Raposo'!M5+'CDHU casa da dengue'!M5+'cevi anchieta'!M5+'viv. boa vista'!M5+'caps estação'!M5+'SAD NORTE'!M5</f>
        <v>0</v>
      </c>
      <c r="N5" s="4">
        <f>'067-Craisa'!N5+'068Banco de Leite Lactação'!N5+'120-Distrito Norte'!N5+'125-Visa Norte'!N5+'126-CS Santa Bárbara'!N5+'127-CS Eulina'!N5+'128-CS Barão Geraldo'!N5+'129-CS Boa Vista'!N5+'130-CS São Marcos'!N5+'131 - CS Santa Monica'!N5+'132 - CS Aurélia'!N5+'133 - CS Anchieta'!N5+'134-PS Anchieta'!N5+'136-Ambulatório Ceasa'!N5+'137-Village'!N5+'138 - CS Rosália'!N5+'139- Cs Cassio Raposo'!N5+'CDHU casa da dengue'!N5+'cevi anchieta'!N5+'viv. boa vista'!N5+'caps estação'!N5+'SAD NORTE'!N5</f>
        <v>0</v>
      </c>
    </row>
    <row r="6" spans="2:14" ht="12.75">
      <c r="B6" s="3" t="s">
        <v>5</v>
      </c>
      <c r="C6" s="11">
        <f>'067-Craisa'!C6+'068Banco de Leite Lactação'!C6+'120-Distrito Norte'!C6+'125-Visa Norte'!C6+'126-CS Santa Bárbara'!C6+'127-CS Eulina'!C6+'128-CS Barão Geraldo'!C6+'129-CS Boa Vista'!C6+'130-CS São Marcos'!C6+'131 - CS Santa Monica'!C6+'132 - CS Aurélia'!C6+'133 - CS Anchieta'!C6+'134-PS Anchieta'!C6+'136-Ambulatório Ceasa'!C6+'137-Village'!C6+'138 - CS Rosália'!C6+'139- Cs Cassio Raposo'!C6+'CDHU casa da dengue'!C6+'cevi anchieta'!C6+'viv. boa vista'!C6+'caps estação'!C6+'SAD NORTE'!C6</f>
        <v>2831.96</v>
      </c>
      <c r="D6" s="11">
        <f>'067-Craisa'!D6+'068Banco de Leite Lactação'!D6+'120-Distrito Norte'!D6+'125-Visa Norte'!D6+'126-CS Santa Bárbara'!D6+'127-CS Eulina'!D6+'128-CS Barão Geraldo'!D6+'129-CS Boa Vista'!D6+'130-CS São Marcos'!D6+'131 - CS Santa Monica'!D6+'132 - CS Aurélia'!D6+'133 - CS Anchieta'!D6+'134-PS Anchieta'!D6+'136-Ambulatório Ceasa'!D6+'137-Village'!D6+'138 - CS Rosália'!D6+'139- Cs Cassio Raposo'!D6+'CDHU casa da dengue'!D6+'cevi anchieta'!D6+'viv. boa vista'!D6+'caps estação'!D6+'SAD NORTE'!D6</f>
        <v>2438.99</v>
      </c>
      <c r="E6" s="11">
        <f>'067-Craisa'!E6+'068Banco de Leite Lactação'!E6+'120-Distrito Norte'!E6+'125-Visa Norte'!E6+'126-CS Santa Bárbara'!E6+'127-CS Eulina'!E6+'128-CS Barão Geraldo'!E6+'129-CS Boa Vista'!E6+'130-CS São Marcos'!E6+'131 - CS Santa Monica'!E6+'132 - CS Aurélia'!E6+'133 - CS Anchieta'!E6+'134-PS Anchieta'!E6+'136-Ambulatório Ceasa'!E6+'137-Village'!E6+'138 - CS Rosália'!E6+'139- Cs Cassio Raposo'!E6+'CDHU casa da dengue'!E6+'cevi anchieta'!E6+'viv. boa vista'!E6+'caps estação'!E6+'SAD NORTE'!E6</f>
        <v>2721.47</v>
      </c>
      <c r="F6" s="11">
        <f>'067-Craisa'!F6+'068Banco de Leite Lactação'!F6+'120-Distrito Norte'!F6+'125-Visa Norte'!F6+'126-CS Santa Bárbara'!F6+'127-CS Eulina'!F6+'128-CS Barão Geraldo'!F6+'129-CS Boa Vista'!F6+'130-CS São Marcos'!F6+'131 - CS Santa Monica'!F6+'132 - CS Aurélia'!F6+'133 - CS Anchieta'!F6+'134-PS Anchieta'!F6+'136-Ambulatório Ceasa'!F6+'137-Village'!F6+'138 - CS Rosália'!F6+'139- Cs Cassio Raposo'!F6+'CDHU casa da dengue'!F6+'cevi anchieta'!F6+'viv. boa vista'!F6+'caps estação'!F6+'SAD NORTE'!F6</f>
        <v>2570.8</v>
      </c>
      <c r="G6" s="11">
        <f>'067-Craisa'!G6+'068Banco de Leite Lactação'!G6+'120-Distrito Norte'!G6+'125-Visa Norte'!G6+'126-CS Santa Bárbara'!G6+'127-CS Eulina'!G6+'128-CS Barão Geraldo'!G6+'129-CS Boa Vista'!G6+'130-CS São Marcos'!G6+'131 - CS Santa Monica'!G6+'132 - CS Aurélia'!G6+'133 - CS Anchieta'!G6+'134-PS Anchieta'!G6+'136-Ambulatório Ceasa'!G6+'137-Village'!G6+'138 - CS Rosália'!G6+'139- Cs Cassio Raposo'!G6+'CDHU casa da dengue'!G6+'cevi anchieta'!G6+'viv. boa vista'!G6+'caps estação'!G6+'SAD NORTE'!G6</f>
        <v>2362.25</v>
      </c>
      <c r="H6" s="11">
        <f>'067-Craisa'!H6+'068Banco de Leite Lactação'!H6+'120-Distrito Norte'!H6+'125-Visa Norte'!H6+'126-CS Santa Bárbara'!H6+'127-CS Eulina'!H6+'128-CS Barão Geraldo'!H6+'129-CS Boa Vista'!H6+'130-CS São Marcos'!H6+'131 - CS Santa Monica'!H6+'132 - CS Aurélia'!H6+'133 - CS Anchieta'!H6+'134-PS Anchieta'!H6+'136-Ambulatório Ceasa'!H6+'137-Village'!H6+'138 - CS Rosália'!H6+'139- Cs Cassio Raposo'!H6+'CDHU casa da dengue'!H6+'cevi anchieta'!H6+'viv. boa vista'!H6+'caps estação'!H6+'SAD NORTE'!H6</f>
        <v>2341.81</v>
      </c>
      <c r="I6" s="11">
        <f>'067-Craisa'!I6+'068Banco de Leite Lactação'!I6+'120-Distrito Norte'!I6+'125-Visa Norte'!I6+'126-CS Santa Bárbara'!I6+'127-CS Eulina'!I6+'128-CS Barão Geraldo'!I6+'129-CS Boa Vista'!I6+'130-CS São Marcos'!I6+'131 - CS Santa Monica'!I6+'132 - CS Aurélia'!I6+'133 - CS Anchieta'!I6+'134-PS Anchieta'!I6+'136-Ambulatório Ceasa'!I6+'137-Village'!I6+'138 - CS Rosália'!I6+'139- Cs Cassio Raposo'!I6+'CDHU casa da dengue'!I6+'cevi anchieta'!I6+'viv. boa vista'!I6+'caps estação'!I6+'SAD NORTE'!I6</f>
        <v>3221.71</v>
      </c>
      <c r="J6" s="11">
        <f>'067-Craisa'!J6+'068Banco de Leite Lactação'!J6+'120-Distrito Norte'!J6+'125-Visa Norte'!J6+'126-CS Santa Bárbara'!J6+'127-CS Eulina'!J6+'128-CS Barão Geraldo'!J6+'129-CS Boa Vista'!J6+'130-CS São Marcos'!J6+'131 - CS Santa Monica'!J6+'132 - CS Aurélia'!J6+'133 - CS Anchieta'!J6+'134-PS Anchieta'!J6+'136-Ambulatório Ceasa'!J6+'137-Village'!J6+'138 - CS Rosália'!J6+'139- Cs Cassio Raposo'!J6+'CDHU casa da dengue'!J6+'cevi anchieta'!J6+'viv. boa vista'!J6+'caps estação'!J6+'SAD NORTE'!J6</f>
        <v>2274.91</v>
      </c>
      <c r="K6" s="11">
        <f>'067-Craisa'!K6+'068Banco de Leite Lactação'!K6+'120-Distrito Norte'!K6+'125-Visa Norte'!K6+'126-CS Santa Bárbara'!K6+'127-CS Eulina'!K6+'128-CS Barão Geraldo'!K6+'129-CS Boa Vista'!K6+'130-CS São Marcos'!K6+'131 - CS Santa Monica'!K6+'132 - CS Aurélia'!K6+'133 - CS Anchieta'!K6+'134-PS Anchieta'!K6+'136-Ambulatório Ceasa'!K6+'137-Village'!K6+'138 - CS Rosália'!K6+'139- Cs Cassio Raposo'!K6+'CDHU casa da dengue'!K6+'cevi anchieta'!K6+'viv. boa vista'!K6+'caps estação'!K6+'SAD NORTE'!K6</f>
        <v>3521.09</v>
      </c>
      <c r="L6" s="11">
        <f>'067-Craisa'!L6+'068Banco de Leite Lactação'!L6+'120-Distrito Norte'!L6+'125-Visa Norte'!L6+'126-CS Santa Bárbara'!L6+'127-CS Eulina'!L6+'128-CS Barão Geraldo'!L6+'129-CS Boa Vista'!L6+'130-CS São Marcos'!L6+'131 - CS Santa Monica'!L6+'132 - CS Aurélia'!L6+'133 - CS Anchieta'!L6+'134-PS Anchieta'!L6+'136-Ambulatório Ceasa'!L6+'137-Village'!L6+'138 - CS Rosália'!L6+'139- Cs Cassio Raposo'!L6+'CDHU casa da dengue'!L6+'cevi anchieta'!L6+'viv. boa vista'!L6+'caps estação'!L6+'SAD NORTE'!L6</f>
        <v>4700.24</v>
      </c>
      <c r="M6" s="11">
        <f>'067-Craisa'!M6+'068Banco de Leite Lactação'!M6+'120-Distrito Norte'!M6+'125-Visa Norte'!M6+'126-CS Santa Bárbara'!M6+'127-CS Eulina'!M6+'128-CS Barão Geraldo'!M6+'129-CS Boa Vista'!M6+'130-CS São Marcos'!M6+'131 - CS Santa Monica'!M6+'132 - CS Aurélia'!M6+'133 - CS Anchieta'!M6+'134-PS Anchieta'!M6+'136-Ambulatório Ceasa'!M6+'137-Village'!M6+'138 - CS Rosália'!M6+'139- Cs Cassio Raposo'!M6+'CDHU casa da dengue'!M6+'cevi anchieta'!M6+'viv. boa vista'!M6+'caps estação'!M6+'SAD NORTE'!M6</f>
        <v>3843.54</v>
      </c>
      <c r="N6" s="4">
        <f>'067-Craisa'!N6+'068Banco de Leite Lactação'!N6+'120-Distrito Norte'!N6+'125-Visa Norte'!N6+'126-CS Santa Bárbara'!N6+'127-CS Eulina'!N6+'128-CS Barão Geraldo'!N6+'129-CS Boa Vista'!N6+'130-CS São Marcos'!N6+'131 - CS Santa Monica'!N6+'132 - CS Aurélia'!N6+'133 - CS Anchieta'!N6+'134-PS Anchieta'!N6+'136-Ambulatório Ceasa'!N6+'137-Village'!N6+'138 - CS Rosália'!N6+'139- Cs Cassio Raposo'!N6+'CDHU casa da dengue'!N6+'cevi anchieta'!N6+'viv. boa vista'!N6+'caps estação'!N6+'SAD NORTE'!N6</f>
        <v>2335.82</v>
      </c>
    </row>
    <row r="7" spans="2:14" ht="12.75">
      <c r="B7" s="3" t="s">
        <v>6</v>
      </c>
      <c r="C7" s="11">
        <f>'067-Craisa'!C7+'068Banco de Leite Lactação'!C7+'120-Distrito Norte'!C7+'125-Visa Norte'!C7+'126-CS Santa Bárbara'!C7+'127-CS Eulina'!C7+'128-CS Barão Geraldo'!C7+'129-CS Boa Vista'!C7+'130-CS São Marcos'!C7+'131 - CS Santa Monica'!C7+'132 - CS Aurélia'!C7+'133 - CS Anchieta'!C7+'134-PS Anchieta'!C7+'136-Ambulatório Ceasa'!C7+'137-Village'!C7+'138 - CS Rosália'!C7+'139- Cs Cassio Raposo'!C7+'CDHU casa da dengue'!C7+'cevi anchieta'!C7+'viv. boa vista'!C7+'caps estação'!C7+'SAD NORTE'!C7</f>
        <v>0</v>
      </c>
      <c r="D7" s="11">
        <f>'067-Craisa'!D7+'068Banco de Leite Lactação'!D7+'120-Distrito Norte'!D7+'125-Visa Norte'!D7+'126-CS Santa Bárbara'!D7+'127-CS Eulina'!D7+'128-CS Barão Geraldo'!D7+'129-CS Boa Vista'!D7+'130-CS São Marcos'!D7+'131 - CS Santa Monica'!D7+'132 - CS Aurélia'!D7+'133 - CS Anchieta'!D7+'134-PS Anchieta'!D7+'136-Ambulatório Ceasa'!D7+'137-Village'!D7+'138 - CS Rosália'!D7+'139- Cs Cassio Raposo'!D7+'CDHU casa da dengue'!D7+'cevi anchieta'!D7+'viv. boa vista'!D7+'caps estação'!D7+'SAD NORTE'!D7</f>
        <v>1618.87</v>
      </c>
      <c r="E7" s="11">
        <f>'067-Craisa'!E7+'068Banco de Leite Lactação'!E7+'120-Distrito Norte'!E7+'125-Visa Norte'!E7+'126-CS Santa Bárbara'!E7+'127-CS Eulina'!E7+'128-CS Barão Geraldo'!E7+'129-CS Boa Vista'!E7+'130-CS São Marcos'!E7+'131 - CS Santa Monica'!E7+'132 - CS Aurélia'!E7+'133 - CS Anchieta'!E7+'134-PS Anchieta'!E7+'136-Ambulatório Ceasa'!E7+'137-Village'!E7+'138 - CS Rosália'!E7+'139- Cs Cassio Raposo'!E7+'CDHU casa da dengue'!E7+'cevi anchieta'!E7+'viv. boa vista'!E7+'caps estação'!E7+'SAD NORTE'!E7</f>
        <v>4414.35</v>
      </c>
      <c r="F7" s="11">
        <f>'067-Craisa'!F7+'068Banco de Leite Lactação'!F7+'120-Distrito Norte'!F7+'125-Visa Norte'!F7+'126-CS Santa Bárbara'!F7+'127-CS Eulina'!F7+'128-CS Barão Geraldo'!F7+'129-CS Boa Vista'!F7+'130-CS São Marcos'!F7+'131 - CS Santa Monica'!F7+'132 - CS Aurélia'!F7+'133 - CS Anchieta'!F7+'134-PS Anchieta'!F7+'136-Ambulatório Ceasa'!F7+'137-Village'!F7+'138 - CS Rosália'!F7+'139- Cs Cassio Raposo'!F7+'CDHU casa da dengue'!F7+'cevi anchieta'!F7+'viv. boa vista'!F7+'caps estação'!F7+'SAD NORTE'!F7</f>
        <v>0</v>
      </c>
      <c r="G7" s="11">
        <f>'067-Craisa'!G7+'068Banco de Leite Lactação'!G7+'120-Distrito Norte'!G7+'125-Visa Norte'!G7+'126-CS Santa Bárbara'!G7+'127-CS Eulina'!G7+'128-CS Barão Geraldo'!G7+'129-CS Boa Vista'!G7+'130-CS São Marcos'!G7+'131 - CS Santa Monica'!G7+'132 - CS Aurélia'!G7+'133 - CS Anchieta'!G7+'134-PS Anchieta'!G7+'136-Ambulatório Ceasa'!G7+'137-Village'!G7+'138 - CS Rosália'!G7+'139- Cs Cassio Raposo'!G7+'CDHU casa da dengue'!G7+'cevi anchieta'!G7+'viv. boa vista'!G7+'caps estação'!G7+'SAD NORTE'!G7</f>
        <v>5275.81</v>
      </c>
      <c r="H7" s="11">
        <f>'067-Craisa'!H7+'068Banco de Leite Lactação'!H7+'120-Distrito Norte'!H7+'125-Visa Norte'!H7+'126-CS Santa Bárbara'!H7+'127-CS Eulina'!H7+'128-CS Barão Geraldo'!H7+'129-CS Boa Vista'!H7+'130-CS São Marcos'!H7+'131 - CS Santa Monica'!H7+'132 - CS Aurélia'!H7+'133 - CS Anchieta'!H7+'134-PS Anchieta'!H7+'136-Ambulatório Ceasa'!H7+'137-Village'!H7+'138 - CS Rosália'!H7+'139- Cs Cassio Raposo'!H7+'CDHU casa da dengue'!H7+'cevi anchieta'!H7+'viv. boa vista'!H7+'caps estação'!H7+'SAD NORTE'!H7</f>
        <v>54.29</v>
      </c>
      <c r="I7" s="11">
        <f>'067-Craisa'!I7+'068Banco de Leite Lactação'!I7+'120-Distrito Norte'!I7+'125-Visa Norte'!I7+'126-CS Santa Bárbara'!I7+'127-CS Eulina'!I7+'128-CS Barão Geraldo'!I7+'129-CS Boa Vista'!I7+'130-CS São Marcos'!I7+'131 - CS Santa Monica'!I7+'132 - CS Aurélia'!I7+'133 - CS Anchieta'!I7+'134-PS Anchieta'!I7+'136-Ambulatório Ceasa'!I7+'137-Village'!I7+'138 - CS Rosália'!I7+'139- Cs Cassio Raposo'!I7+'CDHU casa da dengue'!I7+'cevi anchieta'!I7+'viv. boa vista'!I7+'caps estação'!I7+'SAD NORTE'!I7</f>
        <v>2138.73</v>
      </c>
      <c r="J7" s="11">
        <f>'067-Craisa'!J7+'068Banco de Leite Lactação'!J7+'120-Distrito Norte'!J7+'125-Visa Norte'!J7+'126-CS Santa Bárbara'!J7+'127-CS Eulina'!J7+'128-CS Barão Geraldo'!J7+'129-CS Boa Vista'!J7+'130-CS São Marcos'!J7+'131 - CS Santa Monica'!J7+'132 - CS Aurélia'!J7+'133 - CS Anchieta'!J7+'134-PS Anchieta'!J7+'136-Ambulatório Ceasa'!J7+'137-Village'!J7+'138 - CS Rosália'!J7+'139- Cs Cassio Raposo'!J7+'CDHU casa da dengue'!J7+'cevi anchieta'!J7+'viv. boa vista'!J7+'caps estação'!J7+'SAD NORTE'!J7</f>
        <v>1352.38</v>
      </c>
      <c r="K7" s="11">
        <f>'067-Craisa'!K7+'068Banco de Leite Lactação'!K7+'120-Distrito Norte'!K7+'125-Visa Norte'!K7+'126-CS Santa Bárbara'!K7+'127-CS Eulina'!K7+'128-CS Barão Geraldo'!K7+'129-CS Boa Vista'!K7+'130-CS São Marcos'!K7+'131 - CS Santa Monica'!K7+'132 - CS Aurélia'!K7+'133 - CS Anchieta'!K7+'134-PS Anchieta'!K7+'136-Ambulatório Ceasa'!K7+'137-Village'!K7+'138 - CS Rosália'!K7+'139- Cs Cassio Raposo'!K7+'CDHU casa da dengue'!K7+'cevi anchieta'!K7+'viv. boa vista'!K7+'caps estação'!K7+'SAD NORTE'!K7</f>
        <v>18391.48</v>
      </c>
      <c r="L7" s="11">
        <f>'067-Craisa'!L7+'068Banco de Leite Lactação'!L7+'120-Distrito Norte'!L7+'125-Visa Norte'!L7+'126-CS Santa Bárbara'!L7+'127-CS Eulina'!L7+'128-CS Barão Geraldo'!L7+'129-CS Boa Vista'!L7+'130-CS São Marcos'!L7+'131 - CS Santa Monica'!L7+'132 - CS Aurélia'!L7+'133 - CS Anchieta'!L7+'134-PS Anchieta'!L7+'136-Ambulatório Ceasa'!L7+'137-Village'!L7+'138 - CS Rosália'!L7+'139- Cs Cassio Raposo'!L7+'CDHU casa da dengue'!L7+'cevi anchieta'!L7+'viv. boa vista'!L7+'caps estação'!L7+'SAD NORTE'!L7</f>
        <v>679.8</v>
      </c>
      <c r="M7" s="11">
        <f>'067-Craisa'!M7+'068Banco de Leite Lactação'!M7+'120-Distrito Norte'!M7+'125-Visa Norte'!M7+'126-CS Santa Bárbara'!M7+'127-CS Eulina'!M7+'128-CS Barão Geraldo'!M7+'129-CS Boa Vista'!M7+'130-CS São Marcos'!M7+'131 - CS Santa Monica'!M7+'132 - CS Aurélia'!M7+'133 - CS Anchieta'!M7+'134-PS Anchieta'!M7+'136-Ambulatório Ceasa'!M7+'137-Village'!M7+'138 - CS Rosália'!M7+'139- Cs Cassio Raposo'!M7+'CDHU casa da dengue'!M7+'cevi anchieta'!M7+'viv. boa vista'!M7+'caps estação'!M7+'SAD NORTE'!M7</f>
        <v>1594.27</v>
      </c>
      <c r="N7" s="4">
        <f>'067-Craisa'!N7+'068Banco de Leite Lactação'!N7+'120-Distrito Norte'!N7+'125-Visa Norte'!N7+'126-CS Santa Bárbara'!N7+'127-CS Eulina'!N7+'128-CS Barão Geraldo'!N7+'129-CS Boa Vista'!N7+'130-CS São Marcos'!N7+'131 - CS Santa Monica'!N7+'132 - CS Aurélia'!N7+'133 - CS Anchieta'!N7+'134-PS Anchieta'!N7+'136-Ambulatório Ceasa'!N7+'137-Village'!N7+'138 - CS Rosália'!N7+'139- Cs Cassio Raposo'!N7+'CDHU casa da dengue'!N7+'cevi anchieta'!N7+'viv. boa vista'!N7+'caps estação'!N7+'SAD NORTE'!N7</f>
        <v>0</v>
      </c>
    </row>
    <row r="8" spans="2:14" ht="12.75">
      <c r="B8" s="3" t="s">
        <v>7</v>
      </c>
      <c r="C8" s="11">
        <f>'067-Craisa'!C8+'068Banco de Leite Lactação'!C8+'120-Distrito Norte'!C8+'125-Visa Norte'!C8+'126-CS Santa Bárbara'!C8+'127-CS Eulina'!C8+'128-CS Barão Geraldo'!C8+'129-CS Boa Vista'!C8+'130-CS São Marcos'!C8+'131 - CS Santa Monica'!C8+'132 - CS Aurélia'!C8+'133 - CS Anchieta'!C8+'134-PS Anchieta'!C8+'136-Ambulatório Ceasa'!C8+'137-Village'!C8+'138 - CS Rosália'!C8+'139- Cs Cassio Raposo'!C8+'CDHU casa da dengue'!C8+'cevi anchieta'!C8+'viv. boa vista'!C8+'caps estação'!C8+'SAD NORTE'!C8</f>
        <v>0</v>
      </c>
      <c r="D8" s="11">
        <f>'067-Craisa'!D8+'068Banco de Leite Lactação'!D8+'120-Distrito Norte'!D8+'125-Visa Norte'!D8+'126-CS Santa Bárbara'!D8+'127-CS Eulina'!D8+'128-CS Barão Geraldo'!D8+'129-CS Boa Vista'!D8+'130-CS São Marcos'!D8+'131 - CS Santa Monica'!D8+'132 - CS Aurélia'!D8+'133 - CS Anchieta'!D8+'134-PS Anchieta'!D8+'136-Ambulatório Ceasa'!D8+'137-Village'!D8+'138 - CS Rosália'!D8+'139- Cs Cassio Raposo'!D8+'CDHU casa da dengue'!D8+'cevi anchieta'!D8+'viv. boa vista'!D8+'caps estação'!D8+'SAD NORTE'!D8</f>
        <v>0</v>
      </c>
      <c r="E8" s="11">
        <f>'067-Craisa'!E8+'068Banco de Leite Lactação'!E8+'120-Distrito Norte'!E8+'125-Visa Norte'!E8+'126-CS Santa Bárbara'!E8+'127-CS Eulina'!E8+'128-CS Barão Geraldo'!E8+'129-CS Boa Vista'!E8+'130-CS São Marcos'!E8+'131 - CS Santa Monica'!E8+'132 - CS Aurélia'!E8+'133 - CS Anchieta'!E8+'134-PS Anchieta'!E8+'136-Ambulatório Ceasa'!E8+'137-Village'!E8+'138 - CS Rosália'!E8+'139- Cs Cassio Raposo'!E8+'CDHU casa da dengue'!E8+'cevi anchieta'!E8+'viv. boa vista'!E8+'caps estação'!E8+'SAD NORTE'!E8</f>
        <v>0</v>
      </c>
      <c r="F8" s="11">
        <f>'067-Craisa'!F8+'068Banco de Leite Lactação'!F8+'120-Distrito Norte'!F8+'125-Visa Norte'!F8+'126-CS Santa Bárbara'!F8+'127-CS Eulina'!F8+'128-CS Barão Geraldo'!F8+'129-CS Boa Vista'!F8+'130-CS São Marcos'!F8+'131 - CS Santa Monica'!F8+'132 - CS Aurélia'!F8+'133 - CS Anchieta'!F8+'134-PS Anchieta'!F8+'136-Ambulatório Ceasa'!F8+'137-Village'!F8+'138 - CS Rosália'!F8+'139- Cs Cassio Raposo'!F8+'CDHU casa da dengue'!F8+'cevi anchieta'!F8+'viv. boa vista'!F8+'caps estação'!F8+'SAD NORTE'!F8</f>
        <v>0</v>
      </c>
      <c r="G8" s="11">
        <f>'067-Craisa'!G8+'068Banco de Leite Lactação'!G8+'120-Distrito Norte'!G8+'125-Visa Norte'!G8+'126-CS Santa Bárbara'!G8+'127-CS Eulina'!G8+'128-CS Barão Geraldo'!G8+'129-CS Boa Vista'!G8+'130-CS São Marcos'!G8+'131 - CS Santa Monica'!G8+'132 - CS Aurélia'!G8+'133 - CS Anchieta'!G8+'134-PS Anchieta'!G8+'136-Ambulatório Ceasa'!G8+'137-Village'!G8+'138 - CS Rosália'!G8+'139- Cs Cassio Raposo'!G8+'CDHU casa da dengue'!G8+'cevi anchieta'!G8+'viv. boa vista'!G8+'caps estação'!G8+'SAD NORTE'!G8</f>
        <v>0</v>
      </c>
      <c r="H8" s="11">
        <f>'067-Craisa'!H8+'068Banco de Leite Lactação'!H8+'120-Distrito Norte'!H8+'125-Visa Norte'!H8+'126-CS Santa Bárbara'!H8+'127-CS Eulina'!H8+'128-CS Barão Geraldo'!H8+'129-CS Boa Vista'!H8+'130-CS São Marcos'!H8+'131 - CS Santa Monica'!H8+'132 - CS Aurélia'!H8+'133 - CS Anchieta'!H8+'134-PS Anchieta'!H8+'136-Ambulatório Ceasa'!H8+'137-Village'!H8+'138 - CS Rosália'!H8+'139- Cs Cassio Raposo'!H8+'CDHU casa da dengue'!H8+'cevi anchieta'!H8+'viv. boa vista'!H8+'caps estação'!H8+'SAD NORTE'!H8</f>
        <v>0</v>
      </c>
      <c r="I8" s="11">
        <f>'067-Craisa'!I8+'068Banco de Leite Lactação'!I8+'120-Distrito Norte'!I8+'125-Visa Norte'!I8+'126-CS Santa Bárbara'!I8+'127-CS Eulina'!I8+'128-CS Barão Geraldo'!I8+'129-CS Boa Vista'!I8+'130-CS São Marcos'!I8+'131 - CS Santa Monica'!I8+'132 - CS Aurélia'!I8+'133 - CS Anchieta'!I8+'134-PS Anchieta'!I8+'136-Ambulatório Ceasa'!I8+'137-Village'!I8+'138 - CS Rosália'!I8+'139- Cs Cassio Raposo'!I8+'CDHU casa da dengue'!I8+'cevi anchieta'!I8+'viv. boa vista'!I8+'caps estação'!I8+'SAD NORTE'!I8</f>
        <v>0</v>
      </c>
      <c r="J8" s="11">
        <f>'067-Craisa'!J8+'068Banco de Leite Lactação'!J8+'120-Distrito Norte'!J8+'125-Visa Norte'!J8+'126-CS Santa Bárbara'!J8+'127-CS Eulina'!J8+'128-CS Barão Geraldo'!J8+'129-CS Boa Vista'!J8+'130-CS São Marcos'!J8+'131 - CS Santa Monica'!J8+'132 - CS Aurélia'!J8+'133 - CS Anchieta'!J8+'134-PS Anchieta'!J8+'136-Ambulatório Ceasa'!J8+'137-Village'!J8+'138 - CS Rosália'!J8+'139- Cs Cassio Raposo'!J8+'CDHU casa da dengue'!J8+'cevi anchieta'!J8+'viv. boa vista'!J8+'caps estação'!J8+'SAD NORTE'!J8</f>
        <v>0</v>
      </c>
      <c r="K8" s="11">
        <f>'067-Craisa'!K8+'068Banco de Leite Lactação'!K8+'120-Distrito Norte'!K8+'125-Visa Norte'!K8+'126-CS Santa Bárbara'!K8+'127-CS Eulina'!K8+'128-CS Barão Geraldo'!K8+'129-CS Boa Vista'!K8+'130-CS São Marcos'!K8+'131 - CS Santa Monica'!K8+'132 - CS Aurélia'!K8+'133 - CS Anchieta'!K8+'134-PS Anchieta'!K8+'136-Ambulatório Ceasa'!K8+'137-Village'!K8+'138 - CS Rosália'!K8+'139- Cs Cassio Raposo'!K8+'CDHU casa da dengue'!K8+'cevi anchieta'!K8+'viv. boa vista'!K8+'caps estação'!K8+'SAD NORTE'!K8</f>
        <v>0</v>
      </c>
      <c r="L8" s="11">
        <f>'067-Craisa'!L8+'068Banco de Leite Lactação'!L8+'120-Distrito Norte'!L8+'125-Visa Norte'!L8+'126-CS Santa Bárbara'!L8+'127-CS Eulina'!L8+'128-CS Barão Geraldo'!L8+'129-CS Boa Vista'!L8+'130-CS São Marcos'!L8+'131 - CS Santa Monica'!L8+'132 - CS Aurélia'!L8+'133 - CS Anchieta'!L8+'134-PS Anchieta'!L8+'136-Ambulatório Ceasa'!L8+'137-Village'!L8+'138 - CS Rosália'!L8+'139- Cs Cassio Raposo'!L8+'CDHU casa da dengue'!L8+'cevi anchieta'!L8+'viv. boa vista'!L8+'caps estação'!L8+'SAD NORTE'!L8</f>
        <v>0</v>
      </c>
      <c r="M8" s="11">
        <f>'067-Craisa'!M8+'068Banco de Leite Lactação'!M8+'120-Distrito Norte'!M8+'125-Visa Norte'!M8+'126-CS Santa Bárbara'!M8+'127-CS Eulina'!M8+'128-CS Barão Geraldo'!M8+'129-CS Boa Vista'!M8+'130-CS São Marcos'!M8+'131 - CS Santa Monica'!M8+'132 - CS Aurélia'!M8+'133 - CS Anchieta'!M8+'134-PS Anchieta'!M8+'136-Ambulatório Ceasa'!M8+'137-Village'!M8+'138 - CS Rosália'!M8+'139- Cs Cassio Raposo'!M8+'CDHU casa da dengue'!M8+'cevi anchieta'!M8+'viv. boa vista'!M8+'caps estação'!M8+'SAD NORTE'!M8</f>
        <v>0</v>
      </c>
      <c r="N8" s="4">
        <f>'067-Craisa'!N8+'068Banco de Leite Lactação'!N8+'120-Distrito Norte'!N8+'125-Visa Norte'!N8+'126-CS Santa Bárbara'!N8+'127-CS Eulina'!N8+'128-CS Barão Geraldo'!N8+'129-CS Boa Vista'!N8+'130-CS São Marcos'!N8+'131 - CS Santa Monica'!N8+'132 - CS Aurélia'!N8+'133 - CS Anchieta'!N8+'134-PS Anchieta'!N8+'136-Ambulatório Ceasa'!N8+'137-Village'!N8+'138 - CS Rosália'!N8+'139- Cs Cassio Raposo'!N8+'CDHU casa da dengue'!N8+'cevi anchieta'!N8+'viv. boa vista'!N8+'caps estação'!N8+'SAD NORTE'!N8</f>
        <v>0</v>
      </c>
    </row>
    <row r="9" spans="2:14" ht="12.75">
      <c r="B9" s="3" t="s">
        <v>8</v>
      </c>
      <c r="C9" s="11">
        <f>'067-Craisa'!C9+'068Banco de Leite Lactação'!C9+'120-Distrito Norte'!C9+'125-Visa Norte'!C9+'126-CS Santa Bárbara'!C9+'127-CS Eulina'!C9+'128-CS Barão Geraldo'!C9+'129-CS Boa Vista'!C9+'130-CS São Marcos'!C9+'131 - CS Santa Monica'!C9+'132 - CS Aurélia'!C9+'133 - CS Anchieta'!C9+'134-PS Anchieta'!C9+'136-Ambulatório Ceasa'!C9+'137-Village'!C9+'138 - CS Rosália'!C9+'139- Cs Cassio Raposo'!C9+'CDHU casa da dengue'!C9+'cevi anchieta'!C9+'viv. boa vista'!C9+'caps estação'!C9+'SAD NORTE'!C9</f>
        <v>0</v>
      </c>
      <c r="D9" s="11">
        <f>'067-Craisa'!D9+'068Banco de Leite Lactação'!D9+'120-Distrito Norte'!D9+'125-Visa Norte'!D9+'126-CS Santa Bárbara'!D9+'127-CS Eulina'!D9+'128-CS Barão Geraldo'!D9+'129-CS Boa Vista'!D9+'130-CS São Marcos'!D9+'131 - CS Santa Monica'!D9+'132 - CS Aurélia'!D9+'133 - CS Anchieta'!D9+'134-PS Anchieta'!D9+'136-Ambulatório Ceasa'!D9+'137-Village'!D9+'138 - CS Rosália'!D9+'139- Cs Cassio Raposo'!D9+'CDHU casa da dengue'!D9+'cevi anchieta'!D9+'viv. boa vista'!D9+'caps estação'!D9+'SAD NORTE'!D9</f>
        <v>0</v>
      </c>
      <c r="E9" s="11">
        <f>'067-Craisa'!E9+'068Banco de Leite Lactação'!E9+'120-Distrito Norte'!E9+'125-Visa Norte'!E9+'126-CS Santa Bárbara'!E9+'127-CS Eulina'!E9+'128-CS Barão Geraldo'!E9+'129-CS Boa Vista'!E9+'130-CS São Marcos'!E9+'131 - CS Santa Monica'!E9+'132 - CS Aurélia'!E9+'133 - CS Anchieta'!E9+'134-PS Anchieta'!E9+'136-Ambulatório Ceasa'!E9+'137-Village'!E9+'138 - CS Rosália'!E9+'139- Cs Cassio Raposo'!E9+'CDHU casa da dengue'!E9+'cevi anchieta'!E9+'viv. boa vista'!E9+'caps estação'!E9+'SAD NORTE'!E9</f>
        <v>0</v>
      </c>
      <c r="F9" s="11">
        <f>'067-Craisa'!F9+'068Banco de Leite Lactação'!F9+'120-Distrito Norte'!F9+'125-Visa Norte'!F9+'126-CS Santa Bárbara'!F9+'127-CS Eulina'!F9+'128-CS Barão Geraldo'!F9+'129-CS Boa Vista'!F9+'130-CS São Marcos'!F9+'131 - CS Santa Monica'!F9+'132 - CS Aurélia'!F9+'133 - CS Anchieta'!F9+'134-PS Anchieta'!F9+'136-Ambulatório Ceasa'!F9+'137-Village'!F9+'138 - CS Rosália'!F9+'139- Cs Cassio Raposo'!F9+'CDHU casa da dengue'!F9+'cevi anchieta'!F9+'viv. boa vista'!F9+'caps estação'!F9+'SAD NORTE'!F9</f>
        <v>0</v>
      </c>
      <c r="G9" s="11">
        <f>'067-Craisa'!G9+'068Banco de Leite Lactação'!G9+'120-Distrito Norte'!G9+'125-Visa Norte'!G9+'126-CS Santa Bárbara'!G9+'127-CS Eulina'!G9+'128-CS Barão Geraldo'!G9+'129-CS Boa Vista'!G9+'130-CS São Marcos'!G9+'131 - CS Santa Monica'!G9+'132 - CS Aurélia'!G9+'133 - CS Anchieta'!G9+'134-PS Anchieta'!G9+'136-Ambulatório Ceasa'!G9+'137-Village'!G9+'138 - CS Rosália'!G9+'139- Cs Cassio Raposo'!G9+'CDHU casa da dengue'!G9+'cevi anchieta'!G9+'viv. boa vista'!G9+'caps estação'!G9+'SAD NORTE'!G9</f>
        <v>0</v>
      </c>
      <c r="H9" s="11">
        <f>'067-Craisa'!H9+'068Banco de Leite Lactação'!H9+'120-Distrito Norte'!H9+'125-Visa Norte'!H9+'126-CS Santa Bárbara'!H9+'127-CS Eulina'!H9+'128-CS Barão Geraldo'!H9+'129-CS Boa Vista'!H9+'130-CS São Marcos'!H9+'131 - CS Santa Monica'!H9+'132 - CS Aurélia'!H9+'133 - CS Anchieta'!H9+'134-PS Anchieta'!H9+'136-Ambulatório Ceasa'!H9+'137-Village'!H9+'138 - CS Rosália'!H9+'139- Cs Cassio Raposo'!H9+'CDHU casa da dengue'!H9+'cevi anchieta'!H9+'viv. boa vista'!H9+'caps estação'!H9+'SAD NORTE'!H9</f>
        <v>0</v>
      </c>
      <c r="I9" s="11">
        <f>'067-Craisa'!I9+'068Banco de Leite Lactação'!I9+'120-Distrito Norte'!I9+'125-Visa Norte'!I9+'126-CS Santa Bárbara'!I9+'127-CS Eulina'!I9+'128-CS Barão Geraldo'!I9+'129-CS Boa Vista'!I9+'130-CS São Marcos'!I9+'131 - CS Santa Monica'!I9+'132 - CS Aurélia'!I9+'133 - CS Anchieta'!I9+'134-PS Anchieta'!I9+'136-Ambulatório Ceasa'!I9+'137-Village'!I9+'138 - CS Rosália'!I9+'139- Cs Cassio Raposo'!I9+'CDHU casa da dengue'!I9+'cevi anchieta'!I9+'viv. boa vista'!I9+'caps estação'!I9+'SAD NORTE'!I9</f>
        <v>0</v>
      </c>
      <c r="J9" s="11">
        <f>'067-Craisa'!J9+'068Banco de Leite Lactação'!J9+'120-Distrito Norte'!J9+'125-Visa Norte'!J9+'126-CS Santa Bárbara'!J9+'127-CS Eulina'!J9+'128-CS Barão Geraldo'!J9+'129-CS Boa Vista'!J9+'130-CS São Marcos'!J9+'131 - CS Santa Monica'!J9+'132 - CS Aurélia'!J9+'133 - CS Anchieta'!J9+'134-PS Anchieta'!J9+'136-Ambulatório Ceasa'!J9+'137-Village'!J9+'138 - CS Rosália'!J9+'139- Cs Cassio Raposo'!J9+'CDHU casa da dengue'!J9+'cevi anchieta'!J9+'viv. boa vista'!J9+'caps estação'!J9+'SAD NORTE'!J9</f>
        <v>0</v>
      </c>
      <c r="K9" s="11">
        <f>'067-Craisa'!K9+'068Banco de Leite Lactação'!K9+'120-Distrito Norte'!K9+'125-Visa Norte'!K9+'126-CS Santa Bárbara'!K9+'127-CS Eulina'!K9+'128-CS Barão Geraldo'!K9+'129-CS Boa Vista'!K9+'130-CS São Marcos'!K9+'131 - CS Santa Monica'!K9+'132 - CS Aurélia'!K9+'133 - CS Anchieta'!K9+'134-PS Anchieta'!K9+'136-Ambulatório Ceasa'!K9+'137-Village'!K9+'138 - CS Rosália'!K9+'139- Cs Cassio Raposo'!K9+'CDHU casa da dengue'!K9+'cevi anchieta'!K9+'viv. boa vista'!K9+'caps estação'!K9+'SAD NORTE'!K9</f>
        <v>0</v>
      </c>
      <c r="L9" s="11">
        <f>'067-Craisa'!L9+'068Banco de Leite Lactação'!L9+'120-Distrito Norte'!L9+'125-Visa Norte'!L9+'126-CS Santa Bárbara'!L9+'127-CS Eulina'!L9+'128-CS Barão Geraldo'!L9+'129-CS Boa Vista'!L9+'130-CS São Marcos'!L9+'131 - CS Santa Monica'!L9+'132 - CS Aurélia'!L9+'133 - CS Anchieta'!L9+'134-PS Anchieta'!L9+'136-Ambulatório Ceasa'!L9+'137-Village'!L9+'138 - CS Rosália'!L9+'139- Cs Cassio Raposo'!L9+'CDHU casa da dengue'!L9+'cevi anchieta'!L9+'viv. boa vista'!L9+'caps estação'!L9+'SAD NORTE'!L9</f>
        <v>0</v>
      </c>
      <c r="M9" s="11">
        <f>'067-Craisa'!M9+'068Banco de Leite Lactação'!M9+'120-Distrito Norte'!M9+'125-Visa Norte'!M9+'126-CS Santa Bárbara'!M9+'127-CS Eulina'!M9+'128-CS Barão Geraldo'!M9+'129-CS Boa Vista'!M9+'130-CS São Marcos'!M9+'131 - CS Santa Monica'!M9+'132 - CS Aurélia'!M9+'133 - CS Anchieta'!M9+'134-PS Anchieta'!M9+'136-Ambulatório Ceasa'!M9+'137-Village'!M9+'138 - CS Rosália'!M9+'139- Cs Cassio Raposo'!M9+'CDHU casa da dengue'!M9+'cevi anchieta'!M9+'viv. boa vista'!M9+'caps estação'!M9+'SAD NORTE'!M9</f>
        <v>0</v>
      </c>
      <c r="N9" s="4">
        <f>'067-Craisa'!N9+'068Banco de Leite Lactação'!N9+'120-Distrito Norte'!N9+'125-Visa Norte'!N9+'126-CS Santa Bárbara'!N9+'127-CS Eulina'!N9+'128-CS Barão Geraldo'!N9+'129-CS Boa Vista'!N9+'130-CS São Marcos'!N9+'131 - CS Santa Monica'!N9+'132 - CS Aurélia'!N9+'133 - CS Anchieta'!N9+'134-PS Anchieta'!N9+'136-Ambulatório Ceasa'!N9+'137-Village'!N9+'138 - CS Rosália'!N9+'139- Cs Cassio Raposo'!N9+'CDHU casa da dengue'!N9+'cevi anchieta'!N9+'viv. boa vista'!N9+'caps estação'!N9+'SAD NORTE'!N9</f>
        <v>0</v>
      </c>
    </row>
    <row r="10" spans="2:14" ht="12.75">
      <c r="B10" s="3" t="s">
        <v>9</v>
      </c>
      <c r="C10" s="11">
        <f>'067-Craisa'!C10+'068Banco de Leite Lactação'!C10+'120-Distrito Norte'!C10+'125-Visa Norte'!C10+'126-CS Santa Bárbara'!C10+'127-CS Eulina'!C10+'128-CS Barão Geraldo'!C10+'129-CS Boa Vista'!C10+'130-CS São Marcos'!C10+'131 - CS Santa Monica'!C10+'132 - CS Aurélia'!C10+'133 - CS Anchieta'!C10+'134-PS Anchieta'!C10+'136-Ambulatório Ceasa'!C10+'137-Village'!C10+'138 - CS Rosália'!C10+'139- Cs Cassio Raposo'!C10+'CDHU casa da dengue'!C10+'cevi anchieta'!C10+'viv. boa vista'!C10+'caps estação'!C10+'SAD NORTE'!C10</f>
        <v>718.83</v>
      </c>
      <c r="D10" s="11">
        <f>'067-Craisa'!D10+'068Banco de Leite Lactação'!D10+'120-Distrito Norte'!D10+'125-Visa Norte'!D10+'126-CS Santa Bárbara'!D10+'127-CS Eulina'!D10+'128-CS Barão Geraldo'!D10+'129-CS Boa Vista'!D10+'130-CS São Marcos'!D10+'131 - CS Santa Monica'!D10+'132 - CS Aurélia'!D10+'133 - CS Anchieta'!D10+'134-PS Anchieta'!D10+'136-Ambulatório Ceasa'!D10+'137-Village'!D10+'138 - CS Rosália'!D10+'139- Cs Cassio Raposo'!D10+'CDHU casa da dengue'!D10+'cevi anchieta'!D10+'viv. boa vista'!D10+'caps estação'!D10+'SAD NORTE'!D10</f>
        <v>275.05</v>
      </c>
      <c r="E10" s="11">
        <f>'067-Craisa'!E10+'068Banco de Leite Lactação'!E10+'120-Distrito Norte'!E10+'125-Visa Norte'!E10+'126-CS Santa Bárbara'!E10+'127-CS Eulina'!E10+'128-CS Barão Geraldo'!E10+'129-CS Boa Vista'!E10+'130-CS São Marcos'!E10+'131 - CS Santa Monica'!E10+'132 - CS Aurélia'!E10+'133 - CS Anchieta'!E10+'134-PS Anchieta'!E10+'136-Ambulatório Ceasa'!E10+'137-Village'!E10+'138 - CS Rosália'!E10+'139- Cs Cassio Raposo'!E10+'CDHU casa da dengue'!E10+'cevi anchieta'!E10+'viv. boa vista'!E10+'caps estação'!E10+'SAD NORTE'!E10</f>
        <v>708.55</v>
      </c>
      <c r="F10" s="11">
        <f>'067-Craisa'!F10+'068Banco de Leite Lactação'!F10+'120-Distrito Norte'!F10+'125-Visa Norte'!F10+'126-CS Santa Bárbara'!F10+'127-CS Eulina'!F10+'128-CS Barão Geraldo'!F10+'129-CS Boa Vista'!F10+'130-CS São Marcos'!F10+'131 - CS Santa Monica'!F10+'132 - CS Aurélia'!F10+'133 - CS Anchieta'!F10+'134-PS Anchieta'!F10+'136-Ambulatório Ceasa'!F10+'137-Village'!F10+'138 - CS Rosália'!F10+'139- Cs Cassio Raposo'!F10+'CDHU casa da dengue'!F10+'cevi anchieta'!F10+'viv. boa vista'!F10+'caps estação'!F10+'SAD NORTE'!F10</f>
        <v>324.74</v>
      </c>
      <c r="G10" s="11">
        <f>'067-Craisa'!G10+'068Banco de Leite Lactação'!G10+'120-Distrito Norte'!G10+'125-Visa Norte'!G10+'126-CS Santa Bárbara'!G10+'127-CS Eulina'!G10+'128-CS Barão Geraldo'!G10+'129-CS Boa Vista'!G10+'130-CS São Marcos'!G10+'131 - CS Santa Monica'!G10+'132 - CS Aurélia'!G10+'133 - CS Anchieta'!G10+'134-PS Anchieta'!G10+'136-Ambulatório Ceasa'!G10+'137-Village'!G10+'138 - CS Rosália'!G10+'139- Cs Cassio Raposo'!G10+'CDHU casa da dengue'!G10+'cevi anchieta'!G10+'viv. boa vista'!G10+'caps estação'!G10+'SAD NORTE'!G10</f>
        <v>351.93999999999994</v>
      </c>
      <c r="H10" s="11">
        <f>'067-Craisa'!H10+'068Banco de Leite Lactação'!H10+'120-Distrito Norte'!H10+'125-Visa Norte'!H10+'126-CS Santa Bárbara'!H10+'127-CS Eulina'!H10+'128-CS Barão Geraldo'!H10+'129-CS Boa Vista'!H10+'130-CS São Marcos'!H10+'131 - CS Santa Monica'!H10+'132 - CS Aurélia'!H10+'133 - CS Anchieta'!H10+'134-PS Anchieta'!H10+'136-Ambulatório Ceasa'!H10+'137-Village'!H10+'138 - CS Rosália'!H10+'139- Cs Cassio Raposo'!H10+'CDHU casa da dengue'!H10+'cevi anchieta'!H10+'viv. boa vista'!H10+'caps estação'!H10+'SAD NORTE'!H10</f>
        <v>379.13</v>
      </c>
      <c r="I10" s="11">
        <f>'067-Craisa'!I10+'068Banco de Leite Lactação'!I10+'120-Distrito Norte'!I10+'125-Visa Norte'!I10+'126-CS Santa Bárbara'!I10+'127-CS Eulina'!I10+'128-CS Barão Geraldo'!I10+'129-CS Boa Vista'!I10+'130-CS São Marcos'!I10+'131 - CS Santa Monica'!I10+'132 - CS Aurélia'!I10+'133 - CS Anchieta'!I10+'134-PS Anchieta'!I10+'136-Ambulatório Ceasa'!I10+'137-Village'!I10+'138 - CS Rosália'!I10+'139- Cs Cassio Raposo'!I10+'CDHU casa da dengue'!I10+'cevi anchieta'!I10+'viv. boa vista'!I10+'caps estação'!I10+'SAD NORTE'!I10</f>
        <v>475.74</v>
      </c>
      <c r="J10" s="11">
        <f>'067-Craisa'!J10+'068Banco de Leite Lactação'!J10+'120-Distrito Norte'!J10+'125-Visa Norte'!J10+'126-CS Santa Bárbara'!J10+'127-CS Eulina'!J10+'128-CS Barão Geraldo'!J10+'129-CS Boa Vista'!J10+'130-CS São Marcos'!J10+'131 - CS Santa Monica'!J10+'132 - CS Aurélia'!J10+'133 - CS Anchieta'!J10+'134-PS Anchieta'!J10+'136-Ambulatório Ceasa'!J10+'137-Village'!J10+'138 - CS Rosália'!J10+'139- Cs Cassio Raposo'!J10+'CDHU casa da dengue'!J10+'cevi anchieta'!J10+'viv. boa vista'!J10+'caps estação'!J10+'SAD NORTE'!J10</f>
        <v>225.55</v>
      </c>
      <c r="K10" s="11">
        <f>'067-Craisa'!K10+'068Banco de Leite Lactação'!K10+'120-Distrito Norte'!K10+'125-Visa Norte'!K10+'126-CS Santa Bárbara'!K10+'127-CS Eulina'!K10+'128-CS Barão Geraldo'!K10+'129-CS Boa Vista'!K10+'130-CS São Marcos'!K10+'131 - CS Santa Monica'!K10+'132 - CS Aurélia'!K10+'133 - CS Anchieta'!K10+'134-PS Anchieta'!K10+'136-Ambulatório Ceasa'!K10+'137-Village'!K10+'138 - CS Rosália'!K10+'139- Cs Cassio Raposo'!K10+'CDHU casa da dengue'!K10+'cevi anchieta'!K10+'viv. boa vista'!K10+'caps estação'!K10+'SAD NORTE'!K10</f>
        <v>525.06</v>
      </c>
      <c r="L10" s="11">
        <f>'067-Craisa'!L10+'068Banco de Leite Lactação'!L10+'120-Distrito Norte'!L10+'125-Visa Norte'!L10+'126-CS Santa Bárbara'!L10+'127-CS Eulina'!L10+'128-CS Barão Geraldo'!L10+'129-CS Boa Vista'!L10+'130-CS São Marcos'!L10+'131 - CS Santa Monica'!L10+'132 - CS Aurélia'!L10+'133 - CS Anchieta'!L10+'134-PS Anchieta'!L10+'136-Ambulatório Ceasa'!L10+'137-Village'!L10+'138 - CS Rosália'!L10+'139- Cs Cassio Raposo'!L10+'CDHU casa da dengue'!L10+'cevi anchieta'!L10+'viv. boa vista'!L10+'caps estação'!L10+'SAD NORTE'!L10</f>
        <v>1257.36</v>
      </c>
      <c r="M10" s="11">
        <f>'067-Craisa'!M10+'068Banco de Leite Lactação'!M10+'120-Distrito Norte'!M10+'125-Visa Norte'!M10+'126-CS Santa Bárbara'!M10+'127-CS Eulina'!M10+'128-CS Barão Geraldo'!M10+'129-CS Boa Vista'!M10+'130-CS São Marcos'!M10+'131 - CS Santa Monica'!M10+'132 - CS Aurélia'!M10+'133 - CS Anchieta'!M10+'134-PS Anchieta'!M10+'136-Ambulatório Ceasa'!M10+'137-Village'!M10+'138 - CS Rosália'!M10+'139- Cs Cassio Raposo'!M10+'CDHU casa da dengue'!M10+'cevi anchieta'!M10+'viv. boa vista'!M10+'caps estação'!M10+'SAD NORTE'!M10</f>
        <v>1411.75</v>
      </c>
      <c r="N10" s="4">
        <f>'067-Craisa'!N10+'068Banco de Leite Lactação'!N10+'120-Distrito Norte'!N10+'125-Visa Norte'!N10+'126-CS Santa Bárbara'!N10+'127-CS Eulina'!N10+'128-CS Barão Geraldo'!N10+'129-CS Boa Vista'!N10+'130-CS São Marcos'!N10+'131 - CS Santa Monica'!N10+'132 - CS Aurélia'!N10+'133 - CS Anchieta'!N10+'134-PS Anchieta'!N10+'136-Ambulatório Ceasa'!N10+'137-Village'!N10+'138 - CS Rosália'!N10+'139- Cs Cassio Raposo'!N10+'CDHU casa da dengue'!N10+'cevi anchieta'!N10+'viv. boa vista'!N10+'caps estação'!N10+'SAD NORTE'!N10</f>
        <v>679.25</v>
      </c>
    </row>
    <row r="11" spans="2:16" ht="12.75">
      <c r="B11" s="3" t="s">
        <v>10</v>
      </c>
      <c r="C11" s="11">
        <f>'067-Craisa'!C11+'068Banco de Leite Lactação'!C11+'120-Distrito Norte'!C11+'125-Visa Norte'!C11+'126-CS Santa Bárbara'!C11+'127-CS Eulina'!C11+'128-CS Barão Geraldo'!C11+'129-CS Boa Vista'!C11+'130-CS São Marcos'!C11+'131 - CS Santa Monica'!C11+'132 - CS Aurélia'!C11+'133 - CS Anchieta'!C11+'134-PS Anchieta'!C11+'136-Ambulatório Ceasa'!C11+'137-Village'!C11+'138 - CS Rosália'!C11+'139- Cs Cassio Raposo'!C11+'CDHU casa da dengue'!C11+'cevi anchieta'!C11+'viv. boa vista'!C11+'caps estação'!C11+'SAD NORTE'!C11</f>
        <v>15206.689999999999</v>
      </c>
      <c r="D11" s="11">
        <f>'067-Craisa'!D11+'068Banco de Leite Lactação'!D11+'120-Distrito Norte'!D11+'125-Visa Norte'!D11+'126-CS Santa Bárbara'!D11+'127-CS Eulina'!D11+'128-CS Barão Geraldo'!D11+'129-CS Boa Vista'!D11+'130-CS São Marcos'!D11+'131 - CS Santa Monica'!D11+'132 - CS Aurélia'!D11+'133 - CS Anchieta'!D11+'134-PS Anchieta'!D11+'136-Ambulatório Ceasa'!D11+'137-Village'!D11+'138 - CS Rosália'!D11+'139- Cs Cassio Raposo'!D11+'CDHU casa da dengue'!D11+'cevi anchieta'!D11+'viv. boa vista'!D11+'caps estação'!D11+'SAD NORTE'!D11</f>
        <v>14194.35</v>
      </c>
      <c r="E11" s="11">
        <f>'067-Craisa'!E11+'068Banco de Leite Lactação'!E11+'120-Distrito Norte'!E11+'125-Visa Norte'!E11+'126-CS Santa Bárbara'!E11+'127-CS Eulina'!E11+'128-CS Barão Geraldo'!E11+'129-CS Boa Vista'!E11+'130-CS São Marcos'!E11+'131 - CS Santa Monica'!E11+'132 - CS Aurélia'!E11+'133 - CS Anchieta'!E11+'134-PS Anchieta'!E11+'136-Ambulatório Ceasa'!E11+'137-Village'!E11+'138 - CS Rosália'!E11+'139- Cs Cassio Raposo'!E11+'CDHU casa da dengue'!E11+'cevi anchieta'!E11+'viv. boa vista'!E11+'caps estação'!E11+'SAD NORTE'!E11</f>
        <v>12415.820000000002</v>
      </c>
      <c r="F11" s="11">
        <f>'067-Craisa'!F11+'068Banco de Leite Lactação'!F11+'120-Distrito Norte'!F11+'125-Visa Norte'!F11+'126-CS Santa Bárbara'!F11+'127-CS Eulina'!F11+'128-CS Barão Geraldo'!F11+'129-CS Boa Vista'!F11+'130-CS São Marcos'!F11+'131 - CS Santa Monica'!F11+'132 - CS Aurélia'!F11+'133 - CS Anchieta'!F11+'134-PS Anchieta'!F11+'136-Ambulatório Ceasa'!F11+'137-Village'!F11+'138 - CS Rosália'!F11+'139- Cs Cassio Raposo'!F11+'CDHU casa da dengue'!F11+'cevi anchieta'!F11+'viv. boa vista'!F11+'caps estação'!F11+'SAD NORTE'!F11</f>
        <v>11205.47</v>
      </c>
      <c r="G11" s="11">
        <f>'067-Craisa'!G11+'068Banco de Leite Lactação'!G11+'120-Distrito Norte'!G11+'125-Visa Norte'!G11+'126-CS Santa Bárbara'!G11+'127-CS Eulina'!G11+'128-CS Barão Geraldo'!G11+'129-CS Boa Vista'!G11+'130-CS São Marcos'!G11+'131 - CS Santa Monica'!G11+'132 - CS Aurélia'!G11+'133 - CS Anchieta'!G11+'134-PS Anchieta'!G11+'136-Ambulatório Ceasa'!G11+'137-Village'!G11+'138 - CS Rosália'!G11+'139- Cs Cassio Raposo'!G11+'CDHU casa da dengue'!G11+'cevi anchieta'!G11+'viv. boa vista'!G11+'caps estação'!G11+'SAD NORTE'!G11</f>
        <v>11735.129999999997</v>
      </c>
      <c r="H11" s="11">
        <f>'067-Craisa'!H11+'068Banco de Leite Lactação'!H11+'120-Distrito Norte'!H11+'125-Visa Norte'!H11+'126-CS Santa Bárbara'!H11+'127-CS Eulina'!H11+'128-CS Barão Geraldo'!H11+'129-CS Boa Vista'!H11+'130-CS São Marcos'!H11+'131 - CS Santa Monica'!H11+'132 - CS Aurélia'!H11+'133 - CS Anchieta'!H11+'134-PS Anchieta'!H11+'136-Ambulatório Ceasa'!H11+'137-Village'!H11+'138 - CS Rosália'!H11+'139- Cs Cassio Raposo'!H11+'CDHU casa da dengue'!H11+'cevi anchieta'!H11+'viv. boa vista'!H11+'caps estação'!H11+'SAD NORTE'!H11</f>
        <v>10949.92</v>
      </c>
      <c r="I11" s="11">
        <f>'067-Craisa'!I11+'068Banco de Leite Lactação'!I11+'120-Distrito Norte'!I11+'125-Visa Norte'!I11+'126-CS Santa Bárbara'!I11+'127-CS Eulina'!I11+'128-CS Barão Geraldo'!I11+'129-CS Boa Vista'!I11+'130-CS São Marcos'!I11+'131 - CS Santa Monica'!I11+'132 - CS Aurélia'!I11+'133 - CS Anchieta'!I11+'134-PS Anchieta'!I11+'136-Ambulatório Ceasa'!I11+'137-Village'!I11+'138 - CS Rosália'!I11+'139- Cs Cassio Raposo'!I11+'CDHU casa da dengue'!I11+'cevi anchieta'!I11+'viv. boa vista'!I11+'caps estação'!I11+'SAD NORTE'!I11</f>
        <v>10845.479999999998</v>
      </c>
      <c r="J11" s="11">
        <f>'067-Craisa'!J11+'068Banco de Leite Lactação'!J11+'120-Distrito Norte'!J11+'125-Visa Norte'!J11+'126-CS Santa Bárbara'!J11+'127-CS Eulina'!J11+'128-CS Barão Geraldo'!J11+'129-CS Boa Vista'!J11+'130-CS São Marcos'!J11+'131 - CS Santa Monica'!J11+'132 - CS Aurélia'!J11+'133 - CS Anchieta'!J11+'134-PS Anchieta'!J11+'136-Ambulatório Ceasa'!J11+'137-Village'!J11+'138 - CS Rosália'!J11+'139- Cs Cassio Raposo'!J11+'CDHU casa da dengue'!J11+'cevi anchieta'!J11+'viv. boa vista'!J11+'caps estação'!J11+'SAD NORTE'!J11</f>
        <v>10806.56</v>
      </c>
      <c r="K11" s="11">
        <f>'067-Craisa'!K11+'068Banco de Leite Lactação'!K11+'120-Distrito Norte'!K11+'125-Visa Norte'!K11+'126-CS Santa Bárbara'!K11+'127-CS Eulina'!K11+'128-CS Barão Geraldo'!K11+'129-CS Boa Vista'!K11+'130-CS São Marcos'!K11+'131 - CS Santa Monica'!K11+'132 - CS Aurélia'!K11+'133 - CS Anchieta'!K11+'134-PS Anchieta'!K11+'136-Ambulatório Ceasa'!K11+'137-Village'!K11+'138 - CS Rosália'!K11+'139- Cs Cassio Raposo'!K11+'CDHU casa da dengue'!K11+'cevi anchieta'!K11+'viv. boa vista'!K11+'caps estação'!K11+'SAD NORTE'!K11</f>
        <v>11160.609999999999</v>
      </c>
      <c r="L11" s="11">
        <f>'067-Craisa'!L11+'068Banco de Leite Lactação'!L11+'120-Distrito Norte'!L11+'125-Visa Norte'!L11+'126-CS Santa Bárbara'!L11+'127-CS Eulina'!L11+'128-CS Barão Geraldo'!L11+'129-CS Boa Vista'!L11+'130-CS São Marcos'!L11+'131 - CS Santa Monica'!L11+'132 - CS Aurélia'!L11+'133 - CS Anchieta'!L11+'134-PS Anchieta'!L11+'136-Ambulatório Ceasa'!L11+'137-Village'!L11+'138 - CS Rosália'!L11+'139- Cs Cassio Raposo'!L11+'CDHU casa da dengue'!L11+'cevi anchieta'!L11+'viv. boa vista'!L11+'caps estação'!L11+'SAD NORTE'!L11</f>
        <v>11955.600000000002</v>
      </c>
      <c r="M11" s="11">
        <f>'067-Craisa'!M11+'068Banco de Leite Lactação'!M11+'120-Distrito Norte'!M11+'125-Visa Norte'!M11+'126-CS Santa Bárbara'!M11+'127-CS Eulina'!M11+'128-CS Barão Geraldo'!M11+'129-CS Boa Vista'!M11+'130-CS São Marcos'!M11+'131 - CS Santa Monica'!M11+'132 - CS Aurélia'!M11+'133 - CS Anchieta'!M11+'134-PS Anchieta'!M11+'136-Ambulatório Ceasa'!M11+'137-Village'!M11+'138 - CS Rosália'!M11+'139- Cs Cassio Raposo'!M11+'CDHU casa da dengue'!M11+'cevi anchieta'!M11+'viv. boa vista'!M11+'caps estação'!M11+'SAD NORTE'!M11</f>
        <v>11909.59</v>
      </c>
      <c r="N11" s="4">
        <f>'067-Craisa'!N11+'068Banco de Leite Lactação'!N11+'120-Distrito Norte'!N11+'125-Visa Norte'!N11+'126-CS Santa Bárbara'!N11+'127-CS Eulina'!N11+'128-CS Barão Geraldo'!N11+'129-CS Boa Vista'!N11+'130-CS São Marcos'!N11+'131 - CS Santa Monica'!N11+'132 - CS Aurélia'!N11+'133 - CS Anchieta'!N11+'134-PS Anchieta'!N11+'136-Ambulatório Ceasa'!N11+'137-Village'!N11+'138 - CS Rosália'!N11+'139- Cs Cassio Raposo'!N11+'CDHU casa da dengue'!N11+'cevi anchieta'!N11+'viv. boa vista'!N11+'caps estação'!N11+'SAD NORTE'!N11</f>
        <v>12849.430000000002</v>
      </c>
      <c r="P11" s="5"/>
    </row>
    <row r="12" spans="2:15" ht="12.75">
      <c r="B12" s="3" t="s">
        <v>11</v>
      </c>
      <c r="C12" s="11">
        <f>'067-Craisa'!C12+'068Banco de Leite Lactação'!C12+'120-Distrito Norte'!C12+'125-Visa Norte'!C12+'126-CS Santa Bárbara'!C12+'127-CS Eulina'!C12+'128-CS Barão Geraldo'!C12+'129-CS Boa Vista'!C12+'130-CS São Marcos'!C12+'131 - CS Santa Monica'!C12+'132 - CS Aurélia'!C12+'133 - CS Anchieta'!C12+'134-PS Anchieta'!C12+'136-Ambulatório Ceasa'!C12+'137-Village'!C12+'138 - CS Rosália'!C12+'139- Cs Cassio Raposo'!C12+'CDHU casa da dengue'!C12+'cevi anchieta'!C12+'viv. boa vista'!C12+'caps estação'!C12+'SAD NORTE'!C12</f>
        <v>183729.78999999995</v>
      </c>
      <c r="D12" s="11">
        <f>'067-Craisa'!D12+'068Banco de Leite Lactação'!D12+'120-Distrito Norte'!D12+'125-Visa Norte'!D12+'126-CS Santa Bárbara'!D12+'127-CS Eulina'!D12+'128-CS Barão Geraldo'!D12+'129-CS Boa Vista'!D12+'130-CS São Marcos'!D12+'131 - CS Santa Monica'!D12+'132 - CS Aurélia'!D12+'133 - CS Anchieta'!D12+'134-PS Anchieta'!D12+'136-Ambulatório Ceasa'!D12+'137-Village'!D12+'138 - CS Rosália'!D12+'139- Cs Cassio Raposo'!D12+'CDHU casa da dengue'!D12+'cevi anchieta'!D12+'viv. boa vista'!D12+'caps estação'!D12+'SAD NORTE'!D12</f>
        <v>93375.75</v>
      </c>
      <c r="E12" s="11">
        <f>'067-Craisa'!E12+'068Banco de Leite Lactação'!E12+'120-Distrito Norte'!E12+'125-Visa Norte'!E12+'126-CS Santa Bárbara'!E12+'127-CS Eulina'!E12+'128-CS Barão Geraldo'!E12+'129-CS Boa Vista'!E12+'130-CS São Marcos'!E12+'131 - CS Santa Monica'!E12+'132 - CS Aurélia'!E12+'133 - CS Anchieta'!E12+'134-PS Anchieta'!E12+'136-Ambulatório Ceasa'!E12+'137-Village'!E12+'138 - CS Rosália'!E12+'139- Cs Cassio Raposo'!E12+'CDHU casa da dengue'!E12+'cevi anchieta'!E12+'viv. boa vista'!E12+'caps estação'!E12+'SAD NORTE'!E12</f>
        <v>137503.13999999996</v>
      </c>
      <c r="F12" s="11">
        <f>'067-Craisa'!F12+'068Banco de Leite Lactação'!F12+'120-Distrito Norte'!F12+'125-Visa Norte'!F12+'126-CS Santa Bárbara'!F12+'127-CS Eulina'!F12+'128-CS Barão Geraldo'!F12+'129-CS Boa Vista'!F12+'130-CS São Marcos'!F12+'131 - CS Santa Monica'!F12+'132 - CS Aurélia'!F12+'133 - CS Anchieta'!F12+'134-PS Anchieta'!F12+'136-Ambulatório Ceasa'!F12+'137-Village'!F12+'138 - CS Rosália'!F12+'139- Cs Cassio Raposo'!F12+'CDHU casa da dengue'!F12+'cevi anchieta'!F12+'viv. boa vista'!F12+'caps estação'!F12+'SAD NORTE'!F12</f>
        <v>178064</v>
      </c>
      <c r="G12" s="11">
        <f>'067-Craisa'!G12+'068Banco de Leite Lactação'!G12+'120-Distrito Norte'!G12+'125-Visa Norte'!G12+'126-CS Santa Bárbara'!G12+'127-CS Eulina'!G12+'128-CS Barão Geraldo'!G12+'129-CS Boa Vista'!G12+'130-CS São Marcos'!G12+'131 - CS Santa Monica'!G12+'132 - CS Aurélia'!G12+'133 - CS Anchieta'!G12+'134-PS Anchieta'!G12+'136-Ambulatório Ceasa'!G12+'137-Village'!G12+'138 - CS Rosália'!G12+'139- Cs Cassio Raposo'!G12+'CDHU casa da dengue'!G12+'cevi anchieta'!G12+'viv. boa vista'!G12+'caps estação'!G12+'SAD NORTE'!G12</f>
        <v>122231.45</v>
      </c>
      <c r="H12" s="11">
        <f>'067-Craisa'!H12+'068Banco de Leite Lactação'!H12+'120-Distrito Norte'!H12+'125-Visa Norte'!H12+'126-CS Santa Bárbara'!H12+'127-CS Eulina'!H12+'128-CS Barão Geraldo'!H12+'129-CS Boa Vista'!H12+'130-CS São Marcos'!H12+'131 - CS Santa Monica'!H12+'132 - CS Aurélia'!H12+'133 - CS Anchieta'!H12+'134-PS Anchieta'!H12+'136-Ambulatório Ceasa'!H12+'137-Village'!H12+'138 - CS Rosália'!H12+'139- Cs Cassio Raposo'!H12+'CDHU casa da dengue'!H12+'cevi anchieta'!H12+'viv. boa vista'!H12+'caps estação'!H12+'SAD NORTE'!H12</f>
        <v>100091.15000000002</v>
      </c>
      <c r="I12" s="11">
        <f>'067-Craisa'!I12+'068Banco de Leite Lactação'!I12+'120-Distrito Norte'!I12+'125-Visa Norte'!I12+'126-CS Santa Bárbara'!I12+'127-CS Eulina'!I12+'128-CS Barão Geraldo'!I12+'129-CS Boa Vista'!I12+'130-CS São Marcos'!I12+'131 - CS Santa Monica'!I12+'132 - CS Aurélia'!I12+'133 - CS Anchieta'!I12+'134-PS Anchieta'!I12+'136-Ambulatório Ceasa'!I12+'137-Village'!I12+'138 - CS Rosália'!I12+'139- Cs Cassio Raposo'!I12+'CDHU casa da dengue'!I12+'cevi anchieta'!I12+'viv. boa vista'!I12+'caps estação'!I12+'SAD NORTE'!I12</f>
        <v>135957.76</v>
      </c>
      <c r="J12" s="11">
        <f>'067-Craisa'!J12+'068Banco de Leite Lactação'!J12+'120-Distrito Norte'!J12+'125-Visa Norte'!J12+'126-CS Santa Bárbara'!J12+'127-CS Eulina'!J12+'128-CS Barão Geraldo'!J12+'129-CS Boa Vista'!J12+'130-CS São Marcos'!J12+'131 - CS Santa Monica'!J12+'132 - CS Aurélia'!J12+'133 - CS Anchieta'!J12+'134-PS Anchieta'!J12+'136-Ambulatório Ceasa'!J12+'137-Village'!J12+'138 - CS Rosália'!J12+'139- Cs Cassio Raposo'!J12+'CDHU casa da dengue'!J12+'cevi anchieta'!J12+'viv. boa vista'!J12+'caps estação'!J12+'SAD NORTE'!J12</f>
        <v>129854.84</v>
      </c>
      <c r="K12" s="11">
        <f>'067-Craisa'!K12+'068Banco de Leite Lactação'!K12+'120-Distrito Norte'!K12+'125-Visa Norte'!K12+'126-CS Santa Bárbara'!K12+'127-CS Eulina'!K12+'128-CS Barão Geraldo'!K12+'129-CS Boa Vista'!K12+'130-CS São Marcos'!K12+'131 - CS Santa Monica'!K12+'132 - CS Aurélia'!K12+'133 - CS Anchieta'!K12+'134-PS Anchieta'!K12+'136-Ambulatório Ceasa'!K12+'137-Village'!K12+'138 - CS Rosália'!K12+'139- Cs Cassio Raposo'!K12+'CDHU casa da dengue'!K12+'cevi anchieta'!K12+'viv. boa vista'!K12+'caps estação'!K12+'SAD NORTE'!K12</f>
        <v>133250.63999999998</v>
      </c>
      <c r="L12" s="11">
        <f>'067-Craisa'!L12+'068Banco de Leite Lactação'!L12+'120-Distrito Norte'!L12+'125-Visa Norte'!L12+'126-CS Santa Bárbara'!L12+'127-CS Eulina'!L12+'128-CS Barão Geraldo'!L12+'129-CS Boa Vista'!L12+'130-CS São Marcos'!L12+'131 - CS Santa Monica'!L12+'132 - CS Aurélia'!L12+'133 - CS Anchieta'!L12+'134-PS Anchieta'!L12+'136-Ambulatório Ceasa'!L12+'137-Village'!L12+'138 - CS Rosália'!L12+'139- Cs Cassio Raposo'!L12+'CDHU casa da dengue'!L12+'cevi anchieta'!L12+'viv. boa vista'!L12+'caps estação'!L12+'SAD NORTE'!L12</f>
        <v>144115.41000000003</v>
      </c>
      <c r="M12" s="11">
        <f>'067-Craisa'!M12+'068Banco de Leite Lactação'!M12+'120-Distrito Norte'!M12+'125-Visa Norte'!M12+'126-CS Santa Bárbara'!M12+'127-CS Eulina'!M12+'128-CS Barão Geraldo'!M12+'129-CS Boa Vista'!M12+'130-CS São Marcos'!M12+'131 - CS Santa Monica'!M12+'132 - CS Aurélia'!M12+'133 - CS Anchieta'!M12+'134-PS Anchieta'!M12+'136-Ambulatório Ceasa'!M12+'137-Village'!M12+'138 - CS Rosália'!M12+'139- Cs Cassio Raposo'!M12+'CDHU casa da dengue'!M12+'cevi anchieta'!M12+'viv. boa vista'!M12+'caps estação'!M12+'SAD NORTE'!M12</f>
        <v>149086.41</v>
      </c>
      <c r="N12" s="4">
        <f>'067-Craisa'!N12+'068Banco de Leite Lactação'!N12+'120-Distrito Norte'!N12+'125-Visa Norte'!N12+'126-CS Santa Bárbara'!N12+'127-CS Eulina'!N12+'128-CS Barão Geraldo'!N12+'129-CS Boa Vista'!N12+'130-CS São Marcos'!N12+'131 - CS Santa Monica'!N12+'132 - CS Aurélia'!N12+'133 - CS Anchieta'!N12+'134-PS Anchieta'!N12+'136-Ambulatório Ceasa'!N12+'137-Village'!N12+'138 - CS Rosália'!N12+'139- Cs Cassio Raposo'!N12+'CDHU casa da dengue'!N12+'cevi anchieta'!N12+'viv. boa vista'!N12+'caps estação'!N12+'SAD NORTE'!N12</f>
        <v>61643.490000000005</v>
      </c>
      <c r="O12" s="20"/>
    </row>
    <row r="13" spans="2:14" ht="12.75">
      <c r="B13" s="3" t="s">
        <v>12</v>
      </c>
      <c r="C13" s="11">
        <f>'067-Craisa'!C13+'068Banco de Leite Lactação'!C13+'120-Distrito Norte'!C13+'125-Visa Norte'!C13+'126-CS Santa Bárbara'!C13+'127-CS Eulina'!C13+'128-CS Barão Geraldo'!C13+'129-CS Boa Vista'!C13+'130-CS São Marcos'!C13+'131 - CS Santa Monica'!C13+'132 - CS Aurélia'!C13+'133 - CS Anchieta'!C13+'134-PS Anchieta'!C13+'136-Ambulatório Ceasa'!C13+'137-Village'!C13+'138 - CS Rosália'!C13+'139- Cs Cassio Raposo'!C13+'CDHU casa da dengue'!C13+'cevi anchieta'!C13+'viv. boa vista'!C13+'caps estação'!C13+'SAD NORTE'!C13</f>
        <v>0</v>
      </c>
      <c r="D13" s="11">
        <f>'067-Craisa'!D13+'068Banco de Leite Lactação'!D13+'120-Distrito Norte'!D13+'125-Visa Norte'!D13+'126-CS Santa Bárbara'!D13+'127-CS Eulina'!D13+'128-CS Barão Geraldo'!D13+'129-CS Boa Vista'!D13+'130-CS São Marcos'!D13+'131 - CS Santa Monica'!D13+'132 - CS Aurélia'!D13+'133 - CS Anchieta'!D13+'134-PS Anchieta'!D13+'136-Ambulatório Ceasa'!D13+'137-Village'!D13+'138 - CS Rosália'!D13+'139- Cs Cassio Raposo'!D13+'CDHU casa da dengue'!D13+'cevi anchieta'!D13+'viv. boa vista'!D13+'caps estação'!D13+'SAD NORTE'!D13</f>
        <v>0</v>
      </c>
      <c r="E13" s="11">
        <f>'067-Craisa'!E13+'068Banco de Leite Lactação'!E13+'120-Distrito Norte'!E13+'125-Visa Norte'!E13+'126-CS Santa Bárbara'!E13+'127-CS Eulina'!E13+'128-CS Barão Geraldo'!E13+'129-CS Boa Vista'!E13+'130-CS São Marcos'!E13+'131 - CS Santa Monica'!E13+'132 - CS Aurélia'!E13+'133 - CS Anchieta'!E13+'134-PS Anchieta'!E13+'136-Ambulatório Ceasa'!E13+'137-Village'!E13+'138 - CS Rosália'!E13+'139- Cs Cassio Raposo'!E13+'CDHU casa da dengue'!E13+'cevi anchieta'!E13+'viv. boa vista'!E13+'caps estação'!E13+'SAD NORTE'!E13</f>
        <v>0</v>
      </c>
      <c r="F13" s="11">
        <f>'067-Craisa'!F13+'068Banco de Leite Lactação'!F13+'120-Distrito Norte'!F13+'125-Visa Norte'!F13+'126-CS Santa Bárbara'!F13+'127-CS Eulina'!F13+'128-CS Barão Geraldo'!F13+'129-CS Boa Vista'!F13+'130-CS São Marcos'!F13+'131 - CS Santa Monica'!F13+'132 - CS Aurélia'!F13+'133 - CS Anchieta'!F13+'134-PS Anchieta'!F13+'136-Ambulatório Ceasa'!F13+'137-Village'!F13+'138 - CS Rosália'!F13+'139- Cs Cassio Raposo'!F13+'CDHU casa da dengue'!F13+'cevi anchieta'!F13+'viv. boa vista'!F13+'caps estação'!F13+'SAD NORTE'!F13</f>
        <v>0</v>
      </c>
      <c r="G13" s="11">
        <f>'067-Craisa'!G13+'068Banco de Leite Lactação'!G13+'120-Distrito Norte'!G13+'125-Visa Norte'!G13+'126-CS Santa Bárbara'!G13+'127-CS Eulina'!G13+'128-CS Barão Geraldo'!G13+'129-CS Boa Vista'!G13+'130-CS São Marcos'!G13+'131 - CS Santa Monica'!G13+'132 - CS Aurélia'!G13+'133 - CS Anchieta'!G13+'134-PS Anchieta'!G13+'136-Ambulatório Ceasa'!G13+'137-Village'!G13+'138 - CS Rosália'!G13+'139- Cs Cassio Raposo'!G13+'CDHU casa da dengue'!G13+'cevi anchieta'!G13+'viv. boa vista'!G13+'caps estação'!G13+'SAD NORTE'!G13</f>
        <v>0</v>
      </c>
      <c r="H13" s="11">
        <f>'067-Craisa'!H13+'068Banco de Leite Lactação'!H13+'120-Distrito Norte'!H13+'125-Visa Norte'!H13+'126-CS Santa Bárbara'!H13+'127-CS Eulina'!H13+'128-CS Barão Geraldo'!H13+'129-CS Boa Vista'!H13+'130-CS São Marcos'!H13+'131 - CS Santa Monica'!H13+'132 - CS Aurélia'!H13+'133 - CS Anchieta'!H13+'134-PS Anchieta'!H13+'136-Ambulatório Ceasa'!H13+'137-Village'!H13+'138 - CS Rosália'!H13+'139- Cs Cassio Raposo'!H13+'CDHU casa da dengue'!H13+'cevi anchieta'!H13+'viv. boa vista'!H13+'caps estação'!H13+'SAD NORTE'!H13</f>
        <v>0</v>
      </c>
      <c r="I13" s="11">
        <f>'067-Craisa'!I13+'068Banco de Leite Lactação'!I13+'120-Distrito Norte'!I13+'125-Visa Norte'!I13+'126-CS Santa Bárbara'!I13+'127-CS Eulina'!I13+'128-CS Barão Geraldo'!I13+'129-CS Boa Vista'!I13+'130-CS São Marcos'!I13+'131 - CS Santa Monica'!I13+'132 - CS Aurélia'!I13+'133 - CS Anchieta'!I13+'134-PS Anchieta'!I13+'136-Ambulatório Ceasa'!I13+'137-Village'!I13+'138 - CS Rosália'!I13+'139- Cs Cassio Raposo'!I13+'CDHU casa da dengue'!I13+'cevi anchieta'!I13+'viv. boa vista'!I13+'caps estação'!I13+'SAD NORTE'!I13</f>
        <v>0</v>
      </c>
      <c r="J13" s="11">
        <f>'067-Craisa'!J13+'068Banco de Leite Lactação'!J13+'120-Distrito Norte'!J13+'125-Visa Norte'!J13+'126-CS Santa Bárbara'!J13+'127-CS Eulina'!J13+'128-CS Barão Geraldo'!J13+'129-CS Boa Vista'!J13+'130-CS São Marcos'!J13+'131 - CS Santa Monica'!J13+'132 - CS Aurélia'!J13+'133 - CS Anchieta'!J13+'134-PS Anchieta'!J13+'136-Ambulatório Ceasa'!J13+'137-Village'!J13+'138 - CS Rosália'!J13+'139- Cs Cassio Raposo'!J13+'CDHU casa da dengue'!J13+'cevi anchieta'!J13+'viv. boa vista'!J13+'caps estação'!J13+'SAD NORTE'!J13</f>
        <v>0</v>
      </c>
      <c r="K13" s="11">
        <f>'067-Craisa'!K13+'068Banco de Leite Lactação'!K13+'120-Distrito Norte'!K13+'125-Visa Norte'!K13+'126-CS Santa Bárbara'!K13+'127-CS Eulina'!K13+'128-CS Barão Geraldo'!K13+'129-CS Boa Vista'!K13+'130-CS São Marcos'!K13+'131 - CS Santa Monica'!K13+'132 - CS Aurélia'!K13+'133 - CS Anchieta'!K13+'134-PS Anchieta'!K13+'136-Ambulatório Ceasa'!K13+'137-Village'!K13+'138 - CS Rosália'!K13+'139- Cs Cassio Raposo'!K13+'CDHU casa da dengue'!K13+'cevi anchieta'!K13+'viv. boa vista'!K13+'caps estação'!K13+'SAD NORTE'!K13</f>
        <v>0</v>
      </c>
      <c r="L13" s="11">
        <f>'067-Craisa'!L13+'068Banco de Leite Lactação'!L13+'120-Distrito Norte'!L13+'125-Visa Norte'!L13+'126-CS Santa Bárbara'!L13+'127-CS Eulina'!L13+'128-CS Barão Geraldo'!L13+'129-CS Boa Vista'!L13+'130-CS São Marcos'!L13+'131 - CS Santa Monica'!L13+'132 - CS Aurélia'!L13+'133 - CS Anchieta'!L13+'134-PS Anchieta'!L13+'136-Ambulatório Ceasa'!L13+'137-Village'!L13+'138 - CS Rosália'!L13+'139- Cs Cassio Raposo'!L13+'CDHU casa da dengue'!L13+'cevi anchieta'!L13+'viv. boa vista'!L13+'caps estação'!L13+'SAD NORTE'!L13</f>
        <v>0</v>
      </c>
      <c r="M13" s="11">
        <f>'067-Craisa'!M13+'068Banco de Leite Lactação'!M13+'120-Distrito Norte'!M13+'125-Visa Norte'!M13+'126-CS Santa Bárbara'!M13+'127-CS Eulina'!M13+'128-CS Barão Geraldo'!M13+'129-CS Boa Vista'!M13+'130-CS São Marcos'!M13+'131 - CS Santa Monica'!M13+'132 - CS Aurélia'!M13+'133 - CS Anchieta'!M13+'134-PS Anchieta'!M13+'136-Ambulatório Ceasa'!M13+'137-Village'!M13+'138 - CS Rosália'!M13+'139- Cs Cassio Raposo'!M13+'CDHU casa da dengue'!M13+'cevi anchieta'!M13+'viv. boa vista'!M13+'caps estação'!M13+'SAD NORTE'!M13</f>
        <v>0</v>
      </c>
      <c r="N13" s="4">
        <f>'067-Craisa'!N13+'068Banco de Leite Lactação'!N13+'120-Distrito Norte'!N13+'125-Visa Norte'!N13+'126-CS Santa Bárbara'!N13+'127-CS Eulina'!N13+'128-CS Barão Geraldo'!N13+'129-CS Boa Vista'!N13+'130-CS São Marcos'!N13+'131 - CS Santa Monica'!N13+'132 - CS Aurélia'!N13+'133 - CS Anchieta'!N13+'134-PS Anchieta'!N13+'136-Ambulatório Ceasa'!N13+'137-Village'!N13+'138 - CS Rosália'!N13+'139- Cs Cassio Raposo'!N13+'CDHU casa da dengue'!N13+'cevi anchieta'!N13+'viv. boa vista'!N13+'caps estação'!N13+'SAD NORTE'!N13</f>
        <v>0</v>
      </c>
    </row>
    <row r="14" spans="2:14" ht="12.75">
      <c r="B14" s="3" t="s">
        <v>13</v>
      </c>
      <c r="C14" s="11">
        <f>'067-Craisa'!C14+'068Banco de Leite Lactação'!C14+'120-Distrito Norte'!C14+'125-Visa Norte'!C14+'126-CS Santa Bárbara'!C14+'127-CS Eulina'!C14+'128-CS Barão Geraldo'!C14+'129-CS Boa Vista'!C14+'130-CS São Marcos'!C14+'131 - CS Santa Monica'!C14+'132 - CS Aurélia'!C14+'133 - CS Anchieta'!C14+'134-PS Anchieta'!C14+'136-Ambulatório Ceasa'!C14+'137-Village'!C14+'138 - CS Rosália'!C14+'139- Cs Cassio Raposo'!C14+'CDHU casa da dengue'!C14+'cevi anchieta'!C14+'viv. boa vista'!C14+'caps estação'!C14+'SAD NORTE'!C14</f>
        <v>3258.0299999999997</v>
      </c>
      <c r="D14" s="11">
        <f>'067-Craisa'!D14+'068Banco de Leite Lactação'!D14+'120-Distrito Norte'!D14+'125-Visa Norte'!D14+'126-CS Santa Bárbara'!D14+'127-CS Eulina'!D14+'128-CS Barão Geraldo'!D14+'129-CS Boa Vista'!D14+'130-CS São Marcos'!D14+'131 - CS Santa Monica'!D14+'132 - CS Aurélia'!D14+'133 - CS Anchieta'!D14+'134-PS Anchieta'!D14+'136-Ambulatório Ceasa'!D14+'137-Village'!D14+'138 - CS Rosália'!D14+'139- Cs Cassio Raposo'!D14+'CDHU casa da dengue'!D14+'cevi anchieta'!D14+'viv. boa vista'!D14+'caps estação'!D14+'SAD NORTE'!D14</f>
        <v>2071.8900000000003</v>
      </c>
      <c r="E14" s="11">
        <f>'067-Craisa'!E14+'068Banco de Leite Lactação'!E14+'120-Distrito Norte'!E14+'125-Visa Norte'!E14+'126-CS Santa Bárbara'!E14+'127-CS Eulina'!E14+'128-CS Barão Geraldo'!E14+'129-CS Boa Vista'!E14+'130-CS São Marcos'!E14+'131 - CS Santa Monica'!E14+'132 - CS Aurélia'!E14+'133 - CS Anchieta'!E14+'134-PS Anchieta'!E14+'136-Ambulatório Ceasa'!E14+'137-Village'!E14+'138 - CS Rosália'!E14+'139- Cs Cassio Raposo'!E14+'CDHU casa da dengue'!E14+'cevi anchieta'!E14+'viv. boa vista'!E14+'caps estação'!E14+'SAD NORTE'!E14</f>
        <v>2579.19</v>
      </c>
      <c r="F14" s="11">
        <f>'067-Craisa'!F14+'068Banco de Leite Lactação'!F14+'120-Distrito Norte'!F14+'125-Visa Norte'!F14+'126-CS Santa Bárbara'!F14+'127-CS Eulina'!F14+'128-CS Barão Geraldo'!F14+'129-CS Boa Vista'!F14+'130-CS São Marcos'!F14+'131 - CS Santa Monica'!F14+'132 - CS Aurélia'!F14+'133 - CS Anchieta'!F14+'134-PS Anchieta'!F14+'136-Ambulatório Ceasa'!F14+'137-Village'!F14+'138 - CS Rosália'!F14+'139- Cs Cassio Raposo'!F14+'CDHU casa da dengue'!F14+'cevi anchieta'!F14+'viv. boa vista'!F14+'caps estação'!F14+'SAD NORTE'!F14</f>
        <v>1785.52</v>
      </c>
      <c r="G14" s="11">
        <f>'067-Craisa'!G14+'068Banco de Leite Lactação'!G14+'120-Distrito Norte'!G14+'125-Visa Norte'!G14+'126-CS Santa Bárbara'!G14+'127-CS Eulina'!G14+'128-CS Barão Geraldo'!G14+'129-CS Boa Vista'!G14+'130-CS São Marcos'!G14+'131 - CS Santa Monica'!G14+'132 - CS Aurélia'!G14+'133 - CS Anchieta'!G14+'134-PS Anchieta'!G14+'136-Ambulatório Ceasa'!G14+'137-Village'!G14+'138 - CS Rosália'!G14+'139- Cs Cassio Raposo'!G14+'CDHU casa da dengue'!G14+'cevi anchieta'!G14+'viv. boa vista'!G14+'caps estação'!G14+'SAD NORTE'!G14</f>
        <v>981.1400000000001</v>
      </c>
      <c r="H14" s="11">
        <f>'067-Craisa'!H14+'068Banco de Leite Lactação'!H14+'120-Distrito Norte'!H14+'125-Visa Norte'!H14+'126-CS Santa Bárbara'!H14+'127-CS Eulina'!H14+'128-CS Barão Geraldo'!H14+'129-CS Boa Vista'!H14+'130-CS São Marcos'!H14+'131 - CS Santa Monica'!H14+'132 - CS Aurélia'!H14+'133 - CS Anchieta'!H14+'134-PS Anchieta'!H14+'136-Ambulatório Ceasa'!H14+'137-Village'!H14+'138 - CS Rosália'!H14+'139- Cs Cassio Raposo'!H14+'CDHU casa da dengue'!H14+'cevi anchieta'!H14+'viv. boa vista'!H14+'caps estação'!H14+'SAD NORTE'!H14</f>
        <v>3595.7799999999997</v>
      </c>
      <c r="I14" s="11">
        <f>'067-Craisa'!I14+'068Banco de Leite Lactação'!I14+'120-Distrito Norte'!I14+'125-Visa Norte'!I14+'126-CS Santa Bárbara'!I14+'127-CS Eulina'!I14+'128-CS Barão Geraldo'!I14+'129-CS Boa Vista'!I14+'130-CS São Marcos'!I14+'131 - CS Santa Monica'!I14+'132 - CS Aurélia'!I14+'133 - CS Anchieta'!I14+'134-PS Anchieta'!I14+'136-Ambulatório Ceasa'!I14+'137-Village'!I14+'138 - CS Rosália'!I14+'139- Cs Cassio Raposo'!I14+'CDHU casa da dengue'!I14+'cevi anchieta'!I14+'viv. boa vista'!I14+'caps estação'!I14+'SAD NORTE'!I14</f>
        <v>2082.73</v>
      </c>
      <c r="J14" s="11">
        <f>'067-Craisa'!J14+'068Banco de Leite Lactação'!J14+'120-Distrito Norte'!J14+'125-Visa Norte'!J14+'126-CS Santa Bárbara'!J14+'127-CS Eulina'!J14+'128-CS Barão Geraldo'!J14+'129-CS Boa Vista'!J14+'130-CS São Marcos'!J14+'131 - CS Santa Monica'!J14+'132 - CS Aurélia'!J14+'133 - CS Anchieta'!J14+'134-PS Anchieta'!J14+'136-Ambulatório Ceasa'!J14+'137-Village'!J14+'138 - CS Rosália'!J14+'139- Cs Cassio Raposo'!J14+'CDHU casa da dengue'!J14+'cevi anchieta'!J14+'viv. boa vista'!J14+'caps estação'!J14+'SAD NORTE'!J14</f>
        <v>1052.01</v>
      </c>
      <c r="K14" s="11">
        <f>'067-Craisa'!K14+'068Banco de Leite Lactação'!K14+'120-Distrito Norte'!K14+'125-Visa Norte'!K14+'126-CS Santa Bárbara'!K14+'127-CS Eulina'!K14+'128-CS Barão Geraldo'!K14+'129-CS Boa Vista'!K14+'130-CS São Marcos'!K14+'131 - CS Santa Monica'!K14+'132 - CS Aurélia'!K14+'133 - CS Anchieta'!K14+'134-PS Anchieta'!K14+'136-Ambulatório Ceasa'!K14+'137-Village'!K14+'138 - CS Rosália'!K14+'139- Cs Cassio Raposo'!K14+'CDHU casa da dengue'!K14+'cevi anchieta'!K14+'viv. boa vista'!K14+'caps estação'!K14+'SAD NORTE'!K14</f>
        <v>2281.38</v>
      </c>
      <c r="L14" s="11">
        <f>'067-Craisa'!L14+'068Banco de Leite Lactação'!L14+'120-Distrito Norte'!L14+'125-Visa Norte'!L14+'126-CS Santa Bárbara'!L14+'127-CS Eulina'!L14+'128-CS Barão Geraldo'!L14+'129-CS Boa Vista'!L14+'130-CS São Marcos'!L14+'131 - CS Santa Monica'!L14+'132 - CS Aurélia'!L14+'133 - CS Anchieta'!L14+'134-PS Anchieta'!L14+'136-Ambulatório Ceasa'!L14+'137-Village'!L14+'138 - CS Rosália'!L14+'139- Cs Cassio Raposo'!L14+'CDHU casa da dengue'!L14+'cevi anchieta'!L14+'viv. boa vista'!L14+'caps estação'!L14+'SAD NORTE'!L14</f>
        <v>2142.11</v>
      </c>
      <c r="M14" s="11">
        <f>'067-Craisa'!M14+'068Banco de Leite Lactação'!M14+'120-Distrito Norte'!M14+'125-Visa Norte'!M14+'126-CS Santa Bárbara'!M14+'127-CS Eulina'!M14+'128-CS Barão Geraldo'!M14+'129-CS Boa Vista'!M14+'130-CS São Marcos'!M14+'131 - CS Santa Monica'!M14+'132 - CS Aurélia'!M14+'133 - CS Anchieta'!M14+'134-PS Anchieta'!M14+'136-Ambulatório Ceasa'!M14+'137-Village'!M14+'138 - CS Rosália'!M14+'139- Cs Cassio Raposo'!M14+'CDHU casa da dengue'!M14+'cevi anchieta'!M14+'viv. boa vista'!M14+'caps estação'!M14+'SAD NORTE'!M14</f>
        <v>2029.69</v>
      </c>
      <c r="N14" s="4">
        <f>'067-Craisa'!N14+'068Banco de Leite Lactação'!N14+'120-Distrito Norte'!N14+'125-Visa Norte'!N14+'126-CS Santa Bárbara'!N14+'127-CS Eulina'!N14+'128-CS Barão Geraldo'!N14+'129-CS Boa Vista'!N14+'130-CS São Marcos'!N14+'131 - CS Santa Monica'!N14+'132 - CS Aurélia'!N14+'133 - CS Anchieta'!N14+'134-PS Anchieta'!N14+'136-Ambulatório Ceasa'!N14+'137-Village'!N14+'138 - CS Rosália'!N14+'139- Cs Cassio Raposo'!N14+'CDHU casa da dengue'!N14+'cevi anchieta'!N14+'viv. boa vista'!N14+'caps estação'!N14+'SAD NORTE'!N14</f>
        <v>443.4</v>
      </c>
    </row>
    <row r="15" spans="2:15" ht="12.75">
      <c r="B15" s="3" t="s">
        <v>14</v>
      </c>
      <c r="C15" s="11">
        <f>'067-Craisa'!C15+'068Banco de Leite Lactação'!C15+'120-Distrito Norte'!C15+'125-Visa Norte'!C15+'126-CS Santa Bárbara'!C15+'127-CS Eulina'!C15+'128-CS Barão Geraldo'!C15+'129-CS Boa Vista'!C15+'130-CS São Marcos'!C15+'131 - CS Santa Monica'!C15+'132 - CS Aurélia'!C15+'133 - CS Anchieta'!C15+'134-PS Anchieta'!C15+'136-Ambulatório Ceasa'!C15+'137-Village'!C15+'138 - CS Rosália'!C15+'139- Cs Cassio Raposo'!C15+'CDHU casa da dengue'!C15+'cevi anchieta'!C15+'viv. boa vista'!C15+'caps estação'!C15+'SAD NORTE'!C15</f>
        <v>64918.65</v>
      </c>
      <c r="D15" s="11">
        <f>'067-Craisa'!D15+'068Banco de Leite Lactação'!D15+'120-Distrito Norte'!D15+'125-Visa Norte'!D15+'126-CS Santa Bárbara'!D15+'127-CS Eulina'!D15+'128-CS Barão Geraldo'!D15+'129-CS Boa Vista'!D15+'130-CS São Marcos'!D15+'131 - CS Santa Monica'!D15+'132 - CS Aurélia'!D15+'133 - CS Anchieta'!D15+'134-PS Anchieta'!D15+'136-Ambulatório Ceasa'!D15+'137-Village'!D15+'138 - CS Rosália'!D15+'139- Cs Cassio Raposo'!D15+'CDHU casa da dengue'!D15+'cevi anchieta'!D15+'viv. boa vista'!D15+'caps estação'!D15+'SAD NORTE'!D15</f>
        <v>59317.439999999995</v>
      </c>
      <c r="E15" s="11">
        <f>'067-Craisa'!E15+'068Banco de Leite Lactação'!E15+'120-Distrito Norte'!E15+'125-Visa Norte'!E15+'126-CS Santa Bárbara'!E15+'127-CS Eulina'!E15+'128-CS Barão Geraldo'!E15+'129-CS Boa Vista'!E15+'130-CS São Marcos'!E15+'131 - CS Santa Monica'!E15+'132 - CS Aurélia'!E15+'133 - CS Anchieta'!E15+'134-PS Anchieta'!E15+'136-Ambulatório Ceasa'!E15+'137-Village'!E15+'138 - CS Rosália'!E15+'139- Cs Cassio Raposo'!E15+'CDHU casa da dengue'!E15+'cevi anchieta'!E15+'viv. boa vista'!E15+'caps estação'!E15+'SAD NORTE'!E15</f>
        <v>78354.09000000001</v>
      </c>
      <c r="F15" s="11">
        <f>'067-Craisa'!F15+'068Banco de Leite Lactação'!F15+'120-Distrito Norte'!F15+'125-Visa Norte'!F15+'126-CS Santa Bárbara'!F15+'127-CS Eulina'!F15+'128-CS Barão Geraldo'!F15+'129-CS Boa Vista'!F15+'130-CS São Marcos'!F15+'131 - CS Santa Monica'!F15+'132 - CS Aurélia'!F15+'133 - CS Anchieta'!F15+'134-PS Anchieta'!F15+'136-Ambulatório Ceasa'!F15+'137-Village'!F15+'138 - CS Rosália'!F15+'139- Cs Cassio Raposo'!F15+'CDHU casa da dengue'!F15+'cevi anchieta'!F15+'viv. boa vista'!F15+'caps estação'!F15+'SAD NORTE'!F15</f>
        <v>293619.1</v>
      </c>
      <c r="G15" s="11">
        <f>'067-Craisa'!G15+'068Banco de Leite Lactação'!G15+'120-Distrito Norte'!G15+'125-Visa Norte'!G15+'126-CS Santa Bárbara'!G15+'127-CS Eulina'!G15+'128-CS Barão Geraldo'!G15+'129-CS Boa Vista'!G15+'130-CS São Marcos'!G15+'131 - CS Santa Monica'!G15+'132 - CS Aurélia'!G15+'133 - CS Anchieta'!G15+'134-PS Anchieta'!G15+'136-Ambulatório Ceasa'!G15+'137-Village'!G15+'138 - CS Rosália'!G15+'139- Cs Cassio Raposo'!G15+'CDHU casa da dengue'!G15+'cevi anchieta'!G15+'viv. boa vista'!G15+'caps estação'!G15+'SAD NORTE'!G15</f>
        <v>120416.29999999997</v>
      </c>
      <c r="H15" s="11">
        <f>'067-Craisa'!H15+'068Banco de Leite Lactação'!H15+'120-Distrito Norte'!H15+'125-Visa Norte'!H15+'126-CS Santa Bárbara'!H15+'127-CS Eulina'!H15+'128-CS Barão Geraldo'!H15+'129-CS Boa Vista'!H15+'130-CS São Marcos'!H15+'131 - CS Santa Monica'!H15+'132 - CS Aurélia'!H15+'133 - CS Anchieta'!H15+'134-PS Anchieta'!H15+'136-Ambulatório Ceasa'!H15+'137-Village'!H15+'138 - CS Rosália'!H15+'139- Cs Cassio Raposo'!H15+'CDHU casa da dengue'!H15+'cevi anchieta'!H15+'viv. boa vista'!H15+'caps estação'!H15+'SAD NORTE'!H15</f>
        <v>126513.48</v>
      </c>
      <c r="I15" s="11">
        <f>'067-Craisa'!I15+'068Banco de Leite Lactação'!I15+'120-Distrito Norte'!I15+'125-Visa Norte'!I15+'126-CS Santa Bárbara'!I15+'127-CS Eulina'!I15+'128-CS Barão Geraldo'!I15+'129-CS Boa Vista'!I15+'130-CS São Marcos'!I15+'131 - CS Santa Monica'!I15+'132 - CS Aurélia'!I15+'133 - CS Anchieta'!I15+'134-PS Anchieta'!I15+'136-Ambulatório Ceasa'!I15+'137-Village'!I15+'138 - CS Rosália'!I15+'139- Cs Cassio Raposo'!I15+'CDHU casa da dengue'!I15+'cevi anchieta'!I15+'viv. boa vista'!I15+'caps estação'!I15+'SAD NORTE'!I15</f>
        <v>89221.76000000001</v>
      </c>
      <c r="J15" s="11">
        <f>'067-Craisa'!J15+'068Banco de Leite Lactação'!J15+'120-Distrito Norte'!J15+'125-Visa Norte'!J15+'126-CS Santa Bárbara'!J15+'127-CS Eulina'!J15+'128-CS Barão Geraldo'!J15+'129-CS Boa Vista'!J15+'130-CS São Marcos'!J15+'131 - CS Santa Monica'!J15+'132 - CS Aurélia'!J15+'133 - CS Anchieta'!J15+'134-PS Anchieta'!J15+'136-Ambulatório Ceasa'!J15+'137-Village'!J15+'138 - CS Rosália'!J15+'139- Cs Cassio Raposo'!J15+'CDHU casa da dengue'!J15+'cevi anchieta'!J15+'viv. boa vista'!J15+'caps estação'!J15+'SAD NORTE'!J15</f>
        <v>88507.96999999999</v>
      </c>
      <c r="K15" s="11">
        <f>'067-Craisa'!K15+'068Banco de Leite Lactação'!K15+'120-Distrito Norte'!K15+'125-Visa Norte'!K15+'126-CS Santa Bárbara'!K15+'127-CS Eulina'!K15+'128-CS Barão Geraldo'!K15+'129-CS Boa Vista'!K15+'130-CS São Marcos'!K15+'131 - CS Santa Monica'!K15+'132 - CS Aurélia'!K15+'133 - CS Anchieta'!K15+'134-PS Anchieta'!K15+'136-Ambulatório Ceasa'!K15+'137-Village'!K15+'138 - CS Rosália'!K15+'139- Cs Cassio Raposo'!K15+'CDHU casa da dengue'!K15+'cevi anchieta'!K15+'viv. boa vista'!K15+'caps estação'!K15+'SAD NORTE'!K15</f>
        <v>71623.33</v>
      </c>
      <c r="L15" s="11">
        <f>'067-Craisa'!L15+'068Banco de Leite Lactação'!L15+'120-Distrito Norte'!L15+'125-Visa Norte'!L15+'126-CS Santa Bárbara'!L15+'127-CS Eulina'!L15+'128-CS Barão Geraldo'!L15+'129-CS Boa Vista'!L15+'130-CS São Marcos'!L15+'131 - CS Santa Monica'!L15+'132 - CS Aurélia'!L15+'133 - CS Anchieta'!L15+'134-PS Anchieta'!L15+'136-Ambulatório Ceasa'!L15+'137-Village'!L15+'138 - CS Rosália'!L15+'139- Cs Cassio Raposo'!L15+'CDHU casa da dengue'!L15+'cevi anchieta'!L15+'viv. boa vista'!L15+'caps estação'!L15+'SAD NORTE'!L15</f>
        <v>72631.49</v>
      </c>
      <c r="M15" s="11">
        <f>'067-Craisa'!M15+'068Banco de Leite Lactação'!M15+'120-Distrito Norte'!M15+'125-Visa Norte'!M15+'126-CS Santa Bárbara'!M15+'127-CS Eulina'!M15+'128-CS Barão Geraldo'!M15+'129-CS Boa Vista'!M15+'130-CS São Marcos'!M15+'131 - CS Santa Monica'!M15+'132 - CS Aurélia'!M15+'133 - CS Anchieta'!M15+'134-PS Anchieta'!M15+'136-Ambulatório Ceasa'!M15+'137-Village'!M15+'138 - CS Rosália'!M15+'139- Cs Cassio Raposo'!M15+'CDHU casa da dengue'!M15+'cevi anchieta'!M15+'viv. boa vista'!M15+'caps estação'!M15+'SAD NORTE'!M15</f>
        <v>70639.84</v>
      </c>
      <c r="N15" s="4">
        <f>'067-Craisa'!N15+'068Banco de Leite Lactação'!N15+'120-Distrito Norte'!N15+'125-Visa Norte'!N15+'126-CS Santa Bárbara'!N15+'127-CS Eulina'!N15+'128-CS Barão Geraldo'!N15+'129-CS Boa Vista'!N15+'130-CS São Marcos'!N15+'131 - CS Santa Monica'!N15+'132 - CS Aurélia'!N15+'133 - CS Anchieta'!N15+'134-PS Anchieta'!N15+'136-Ambulatório Ceasa'!N15+'137-Village'!N15+'138 - CS Rosália'!N15+'139- Cs Cassio Raposo'!N15+'CDHU casa da dengue'!N15+'cevi anchieta'!N15+'viv. boa vista'!N15+'caps estação'!N15+'SAD NORTE'!N15</f>
        <v>81096.03</v>
      </c>
      <c r="O15" s="20"/>
    </row>
    <row r="16" spans="2:14" ht="12.75">
      <c r="B16" s="3" t="s">
        <v>15</v>
      </c>
      <c r="C16" s="11">
        <f>'067-Craisa'!C16+'068Banco de Leite Lactação'!C16+'120-Distrito Norte'!C16+'125-Visa Norte'!C16+'126-CS Santa Bárbara'!C16+'127-CS Eulina'!C16+'128-CS Barão Geraldo'!C16+'129-CS Boa Vista'!C16+'130-CS São Marcos'!C16+'131 - CS Santa Monica'!C16+'132 - CS Aurélia'!C16+'133 - CS Anchieta'!C16+'134-PS Anchieta'!C16+'136-Ambulatório Ceasa'!C16+'137-Village'!C16+'138 - CS Rosália'!C16+'139- Cs Cassio Raposo'!C16+'CDHU casa da dengue'!C16+'cevi anchieta'!C16+'viv. boa vista'!C16+'caps estação'!C16+'SAD NORTE'!C16</f>
        <v>45989.490000000005</v>
      </c>
      <c r="D16" s="11">
        <f>'067-Craisa'!D16+'068Banco de Leite Lactação'!D16+'120-Distrito Norte'!D16+'125-Visa Norte'!D16+'126-CS Santa Bárbara'!D16+'127-CS Eulina'!D16+'128-CS Barão Geraldo'!D16+'129-CS Boa Vista'!D16+'130-CS São Marcos'!D16+'131 - CS Santa Monica'!D16+'132 - CS Aurélia'!D16+'133 - CS Anchieta'!D16+'134-PS Anchieta'!D16+'136-Ambulatório Ceasa'!D16+'137-Village'!D16+'138 - CS Rosália'!D16+'139- Cs Cassio Raposo'!D16+'CDHU casa da dengue'!D16+'cevi anchieta'!D16+'viv. boa vista'!D16+'caps estação'!D16+'SAD NORTE'!D16</f>
        <v>55074.94</v>
      </c>
      <c r="E16" s="11">
        <f>'067-Craisa'!E16+'068Banco de Leite Lactação'!E16+'120-Distrito Norte'!E16+'125-Visa Norte'!E16+'126-CS Santa Bárbara'!E16+'127-CS Eulina'!E16+'128-CS Barão Geraldo'!E16+'129-CS Boa Vista'!E16+'130-CS São Marcos'!E16+'131 - CS Santa Monica'!E16+'132 - CS Aurélia'!E16+'133 - CS Anchieta'!E16+'134-PS Anchieta'!E16+'136-Ambulatório Ceasa'!E16+'137-Village'!E16+'138 - CS Rosália'!E16+'139- Cs Cassio Raposo'!E16+'CDHU casa da dengue'!E16+'cevi anchieta'!E16+'viv. boa vista'!E16+'caps estação'!E16+'SAD NORTE'!E16</f>
        <v>63240.479999999996</v>
      </c>
      <c r="F16" s="11">
        <f>'067-Craisa'!F16+'068Banco de Leite Lactação'!F16+'120-Distrito Norte'!F16+'125-Visa Norte'!F16+'126-CS Santa Bárbara'!F16+'127-CS Eulina'!F16+'128-CS Barão Geraldo'!F16+'129-CS Boa Vista'!F16+'130-CS São Marcos'!F16+'131 - CS Santa Monica'!F16+'132 - CS Aurélia'!F16+'133 - CS Anchieta'!F16+'134-PS Anchieta'!F16+'136-Ambulatório Ceasa'!F16+'137-Village'!F16+'138 - CS Rosália'!F16+'139- Cs Cassio Raposo'!F16+'CDHU casa da dengue'!F16+'cevi anchieta'!F16+'viv. boa vista'!F16+'caps estação'!F16+'SAD NORTE'!F16</f>
        <v>50110.29</v>
      </c>
      <c r="G16" s="11">
        <f>'067-Craisa'!G16+'068Banco de Leite Lactação'!G16+'120-Distrito Norte'!G16+'125-Visa Norte'!G16+'126-CS Santa Bárbara'!G16+'127-CS Eulina'!G16+'128-CS Barão Geraldo'!G16+'129-CS Boa Vista'!G16+'130-CS São Marcos'!G16+'131 - CS Santa Monica'!G16+'132 - CS Aurélia'!G16+'133 - CS Anchieta'!G16+'134-PS Anchieta'!G16+'136-Ambulatório Ceasa'!G16+'137-Village'!G16+'138 - CS Rosália'!G16+'139- Cs Cassio Raposo'!G16+'CDHU casa da dengue'!G16+'cevi anchieta'!G16+'viv. boa vista'!G16+'caps estação'!G16+'SAD NORTE'!G16</f>
        <v>51768.33</v>
      </c>
      <c r="H16" s="11">
        <f>'067-Craisa'!H16+'068Banco de Leite Lactação'!H16+'120-Distrito Norte'!H16+'125-Visa Norte'!H16+'126-CS Santa Bárbara'!H16+'127-CS Eulina'!H16+'128-CS Barão Geraldo'!H16+'129-CS Boa Vista'!H16+'130-CS São Marcos'!H16+'131 - CS Santa Monica'!H16+'132 - CS Aurélia'!H16+'133 - CS Anchieta'!H16+'134-PS Anchieta'!H16+'136-Ambulatório Ceasa'!H16+'137-Village'!H16+'138 - CS Rosália'!H16+'139- Cs Cassio Raposo'!H16+'CDHU casa da dengue'!H16+'cevi anchieta'!H16+'viv. boa vista'!H16+'caps estação'!H16+'SAD NORTE'!H16</f>
        <v>47747.3</v>
      </c>
      <c r="I16" s="11">
        <f>'067-Craisa'!I16+'068Banco de Leite Lactação'!I16+'120-Distrito Norte'!I16+'125-Visa Norte'!I16+'126-CS Santa Bárbara'!I16+'127-CS Eulina'!I16+'128-CS Barão Geraldo'!I16+'129-CS Boa Vista'!I16+'130-CS São Marcos'!I16+'131 - CS Santa Monica'!I16+'132 - CS Aurélia'!I16+'133 - CS Anchieta'!I16+'134-PS Anchieta'!I16+'136-Ambulatório Ceasa'!I16+'137-Village'!I16+'138 - CS Rosália'!I16+'139- Cs Cassio Raposo'!I16+'CDHU casa da dengue'!I16+'cevi anchieta'!I16+'viv. boa vista'!I16+'caps estação'!I16+'SAD NORTE'!I16</f>
        <v>52294.21000000001</v>
      </c>
      <c r="J16" s="11">
        <f>'067-Craisa'!J16+'068Banco de Leite Lactação'!J16+'120-Distrito Norte'!J16+'125-Visa Norte'!J16+'126-CS Santa Bárbara'!J16+'127-CS Eulina'!J16+'128-CS Barão Geraldo'!J16+'129-CS Boa Vista'!J16+'130-CS São Marcos'!J16+'131 - CS Santa Monica'!J16+'132 - CS Aurélia'!J16+'133 - CS Anchieta'!J16+'134-PS Anchieta'!J16+'136-Ambulatório Ceasa'!J16+'137-Village'!J16+'138 - CS Rosália'!J16+'139- Cs Cassio Raposo'!J16+'CDHU casa da dengue'!J16+'cevi anchieta'!J16+'viv. boa vista'!J16+'caps estação'!J16+'SAD NORTE'!J16</f>
        <v>55431.270000000004</v>
      </c>
      <c r="K16" s="11">
        <f>'067-Craisa'!K16+'068Banco de Leite Lactação'!K16+'120-Distrito Norte'!K16+'125-Visa Norte'!K16+'126-CS Santa Bárbara'!K16+'127-CS Eulina'!K16+'128-CS Barão Geraldo'!K16+'129-CS Boa Vista'!K16+'130-CS São Marcos'!K16+'131 - CS Santa Monica'!K16+'132 - CS Aurélia'!K16+'133 - CS Anchieta'!K16+'134-PS Anchieta'!K16+'136-Ambulatório Ceasa'!K16+'137-Village'!K16+'138 - CS Rosália'!K16+'139- Cs Cassio Raposo'!K16+'CDHU casa da dengue'!K16+'cevi anchieta'!K16+'viv. boa vista'!K16+'caps estação'!K16+'SAD NORTE'!K16</f>
        <v>54402.869999999995</v>
      </c>
      <c r="L16" s="11">
        <f>'067-Craisa'!L16+'068Banco de Leite Lactação'!L16+'120-Distrito Norte'!L16+'125-Visa Norte'!L16+'126-CS Santa Bárbara'!L16+'127-CS Eulina'!L16+'128-CS Barão Geraldo'!L16+'129-CS Boa Vista'!L16+'130-CS São Marcos'!L16+'131 - CS Santa Monica'!L16+'132 - CS Aurélia'!L16+'133 - CS Anchieta'!L16+'134-PS Anchieta'!L16+'136-Ambulatório Ceasa'!L16+'137-Village'!L16+'138 - CS Rosália'!L16+'139- Cs Cassio Raposo'!L16+'CDHU casa da dengue'!L16+'cevi anchieta'!L16+'viv. boa vista'!L16+'caps estação'!L16+'SAD NORTE'!L16</f>
        <v>92599.43000000001</v>
      </c>
      <c r="M16" s="11">
        <f>'067-Craisa'!M16+'068Banco de Leite Lactação'!M16+'120-Distrito Norte'!M16+'125-Visa Norte'!M16+'126-CS Santa Bárbara'!M16+'127-CS Eulina'!M16+'128-CS Barão Geraldo'!M16+'129-CS Boa Vista'!M16+'130-CS São Marcos'!M16+'131 - CS Santa Monica'!M16+'132 - CS Aurélia'!M16+'133 - CS Anchieta'!M16+'134-PS Anchieta'!M16+'136-Ambulatório Ceasa'!M16+'137-Village'!M16+'138 - CS Rosália'!M16+'139- Cs Cassio Raposo'!M16+'CDHU casa da dengue'!M16+'cevi anchieta'!M16+'viv. boa vista'!M16+'caps estação'!M16+'SAD NORTE'!M16</f>
        <v>51577.02</v>
      </c>
      <c r="N16" s="4">
        <f>'067-Craisa'!N16+'068Banco de Leite Lactação'!N16+'120-Distrito Norte'!N16+'125-Visa Norte'!N16+'126-CS Santa Bárbara'!N16+'127-CS Eulina'!N16+'128-CS Barão Geraldo'!N16+'129-CS Boa Vista'!N16+'130-CS São Marcos'!N16+'131 - CS Santa Monica'!N16+'132 - CS Aurélia'!N16+'133 - CS Anchieta'!N16+'134-PS Anchieta'!N16+'136-Ambulatório Ceasa'!N16+'137-Village'!N16+'138 - CS Rosália'!N16+'139- Cs Cassio Raposo'!N16+'CDHU casa da dengue'!N16+'cevi anchieta'!N16+'viv. boa vista'!N16+'caps estação'!N16+'SAD NORTE'!N16</f>
        <v>50527.96</v>
      </c>
    </row>
    <row r="17" spans="2:14" ht="12.75">
      <c r="B17" s="3" t="s">
        <v>16</v>
      </c>
      <c r="C17" s="11">
        <f>'067-Craisa'!C17+'068Banco de Leite Lactação'!C17+'120-Distrito Norte'!C17+'125-Visa Norte'!C17+'126-CS Santa Bárbara'!C17+'127-CS Eulina'!C17+'128-CS Barão Geraldo'!C17+'129-CS Boa Vista'!C17+'130-CS São Marcos'!C17+'131 - CS Santa Monica'!C17+'132 - CS Aurélia'!C17+'133 - CS Anchieta'!C17+'134-PS Anchieta'!C17+'136-Ambulatório Ceasa'!C17+'137-Village'!C17+'138 - CS Rosália'!C17+'139- Cs Cassio Raposo'!C17+'CDHU casa da dengue'!C17+'cevi anchieta'!C17+'viv. boa vista'!C17+'caps estação'!C17+'SAD NORTE'!C17</f>
        <v>0</v>
      </c>
      <c r="D17" s="11">
        <f>'067-Craisa'!D17+'068Banco de Leite Lactação'!D17+'120-Distrito Norte'!D17+'125-Visa Norte'!D17+'126-CS Santa Bárbara'!D17+'127-CS Eulina'!D17+'128-CS Barão Geraldo'!D17+'129-CS Boa Vista'!D17+'130-CS São Marcos'!D17+'131 - CS Santa Monica'!D17+'132 - CS Aurélia'!D17+'133 - CS Anchieta'!D17+'134-PS Anchieta'!D17+'136-Ambulatório Ceasa'!D17+'137-Village'!D17+'138 - CS Rosália'!D17+'139- Cs Cassio Raposo'!D17+'CDHU casa da dengue'!D17+'cevi anchieta'!D17+'viv. boa vista'!D17+'caps estação'!D17+'SAD NORTE'!D17</f>
        <v>19963.3</v>
      </c>
      <c r="E17" s="11">
        <f>'067-Craisa'!E17+'068Banco de Leite Lactação'!E17+'120-Distrito Norte'!E17+'125-Visa Norte'!E17+'126-CS Santa Bárbara'!E17+'127-CS Eulina'!E17+'128-CS Barão Geraldo'!E17+'129-CS Boa Vista'!E17+'130-CS São Marcos'!E17+'131 - CS Santa Monica'!E17+'132 - CS Aurélia'!E17+'133 - CS Anchieta'!E17+'134-PS Anchieta'!E17+'136-Ambulatório Ceasa'!E17+'137-Village'!E17+'138 - CS Rosália'!E17+'139- Cs Cassio Raposo'!E17+'CDHU casa da dengue'!E17+'cevi anchieta'!E17+'viv. boa vista'!E17+'caps estação'!E17+'SAD NORTE'!E17</f>
        <v>0</v>
      </c>
      <c r="F17" s="11">
        <f>'067-Craisa'!F17+'068Banco de Leite Lactação'!F17+'120-Distrito Norte'!F17+'125-Visa Norte'!F17+'126-CS Santa Bárbara'!F17+'127-CS Eulina'!F17+'128-CS Barão Geraldo'!F17+'129-CS Boa Vista'!F17+'130-CS São Marcos'!F17+'131 - CS Santa Monica'!F17+'132 - CS Aurélia'!F17+'133 - CS Anchieta'!F17+'134-PS Anchieta'!F17+'136-Ambulatório Ceasa'!F17+'137-Village'!F17+'138 - CS Rosália'!F17+'139- Cs Cassio Raposo'!F17+'CDHU casa da dengue'!F17+'cevi anchieta'!F17+'viv. boa vista'!F17+'caps estação'!F17+'SAD NORTE'!F17</f>
        <v>0</v>
      </c>
      <c r="G17" s="11">
        <f>'067-Craisa'!G17+'068Banco de Leite Lactação'!G17+'120-Distrito Norte'!G17+'125-Visa Norte'!G17+'126-CS Santa Bárbara'!G17+'127-CS Eulina'!G17+'128-CS Barão Geraldo'!G17+'129-CS Boa Vista'!G17+'130-CS São Marcos'!G17+'131 - CS Santa Monica'!G17+'132 - CS Aurélia'!G17+'133 - CS Anchieta'!G17+'134-PS Anchieta'!G17+'136-Ambulatório Ceasa'!G17+'137-Village'!G17+'138 - CS Rosália'!G17+'139- Cs Cassio Raposo'!G17+'CDHU casa da dengue'!G17+'cevi anchieta'!G17+'viv. boa vista'!G17+'caps estação'!G17+'SAD NORTE'!G17</f>
        <v>0</v>
      </c>
      <c r="H17" s="11">
        <f>'067-Craisa'!H17+'068Banco de Leite Lactação'!H17+'120-Distrito Norte'!H17+'125-Visa Norte'!H17+'126-CS Santa Bárbara'!H17+'127-CS Eulina'!H17+'128-CS Barão Geraldo'!H17+'129-CS Boa Vista'!H17+'130-CS São Marcos'!H17+'131 - CS Santa Monica'!H17+'132 - CS Aurélia'!H17+'133 - CS Anchieta'!H17+'134-PS Anchieta'!H17+'136-Ambulatório Ceasa'!H17+'137-Village'!H17+'138 - CS Rosália'!H17+'139- Cs Cassio Raposo'!H17+'CDHU casa da dengue'!H17+'cevi anchieta'!H17+'viv. boa vista'!H17+'caps estação'!H17+'SAD NORTE'!H17</f>
        <v>0</v>
      </c>
      <c r="I17" s="11">
        <f>'067-Craisa'!I17+'068Banco de Leite Lactação'!I17+'120-Distrito Norte'!I17+'125-Visa Norte'!I17+'126-CS Santa Bárbara'!I17+'127-CS Eulina'!I17+'128-CS Barão Geraldo'!I17+'129-CS Boa Vista'!I17+'130-CS São Marcos'!I17+'131 - CS Santa Monica'!I17+'132 - CS Aurélia'!I17+'133 - CS Anchieta'!I17+'134-PS Anchieta'!I17+'136-Ambulatório Ceasa'!I17+'137-Village'!I17+'138 - CS Rosália'!I17+'139- Cs Cassio Raposo'!I17+'CDHU casa da dengue'!I17+'cevi anchieta'!I17+'viv. boa vista'!I17+'caps estação'!I17+'SAD NORTE'!I17</f>
        <v>0</v>
      </c>
      <c r="J17" s="11">
        <f>'067-Craisa'!J17+'068Banco de Leite Lactação'!J17+'120-Distrito Norte'!J17+'125-Visa Norte'!J17+'126-CS Santa Bárbara'!J17+'127-CS Eulina'!J17+'128-CS Barão Geraldo'!J17+'129-CS Boa Vista'!J17+'130-CS São Marcos'!J17+'131 - CS Santa Monica'!J17+'132 - CS Aurélia'!J17+'133 - CS Anchieta'!J17+'134-PS Anchieta'!J17+'136-Ambulatório Ceasa'!J17+'137-Village'!J17+'138 - CS Rosália'!J17+'139- Cs Cassio Raposo'!J17+'CDHU casa da dengue'!J17+'cevi anchieta'!J17+'viv. boa vista'!J17+'caps estação'!J17+'SAD NORTE'!J17</f>
        <v>0</v>
      </c>
      <c r="K17" s="11">
        <f>'067-Craisa'!K17+'068Banco de Leite Lactação'!K17+'120-Distrito Norte'!K17+'125-Visa Norte'!K17+'126-CS Santa Bárbara'!K17+'127-CS Eulina'!K17+'128-CS Barão Geraldo'!K17+'129-CS Boa Vista'!K17+'130-CS São Marcos'!K17+'131 - CS Santa Monica'!K17+'132 - CS Aurélia'!K17+'133 - CS Anchieta'!K17+'134-PS Anchieta'!K17+'136-Ambulatório Ceasa'!K17+'137-Village'!K17+'138 - CS Rosália'!K17+'139- Cs Cassio Raposo'!K17+'CDHU casa da dengue'!K17+'cevi anchieta'!K17+'viv. boa vista'!K17+'caps estação'!K17+'SAD NORTE'!K17</f>
        <v>0</v>
      </c>
      <c r="L17" s="11">
        <f>'067-Craisa'!L17+'068Banco de Leite Lactação'!L17+'120-Distrito Norte'!L17+'125-Visa Norte'!L17+'126-CS Santa Bárbara'!L17+'127-CS Eulina'!L17+'128-CS Barão Geraldo'!L17+'129-CS Boa Vista'!L17+'130-CS São Marcos'!L17+'131 - CS Santa Monica'!L17+'132 - CS Aurélia'!L17+'133 - CS Anchieta'!L17+'134-PS Anchieta'!L17+'136-Ambulatório Ceasa'!L17+'137-Village'!L17+'138 - CS Rosália'!L17+'139- Cs Cassio Raposo'!L17+'CDHU casa da dengue'!L17+'cevi anchieta'!L17+'viv. boa vista'!L17+'caps estação'!L17+'SAD NORTE'!L17</f>
        <v>0</v>
      </c>
      <c r="M17" s="11">
        <f>'067-Craisa'!M17+'068Banco de Leite Lactação'!M17+'120-Distrito Norte'!M17+'125-Visa Norte'!M17+'126-CS Santa Bárbara'!M17+'127-CS Eulina'!M17+'128-CS Barão Geraldo'!M17+'129-CS Boa Vista'!M17+'130-CS São Marcos'!M17+'131 - CS Santa Monica'!M17+'132 - CS Aurélia'!M17+'133 - CS Anchieta'!M17+'134-PS Anchieta'!M17+'136-Ambulatório Ceasa'!M17+'137-Village'!M17+'138 - CS Rosália'!M17+'139- Cs Cassio Raposo'!M17+'CDHU casa da dengue'!M17+'cevi anchieta'!M17+'viv. boa vista'!M17+'caps estação'!M17+'SAD NORTE'!M17</f>
        <v>0</v>
      </c>
      <c r="N17" s="4">
        <f>'067-Craisa'!N17+'068Banco de Leite Lactação'!N17+'120-Distrito Norte'!N17+'125-Visa Norte'!N17+'126-CS Santa Bárbara'!N17+'127-CS Eulina'!N17+'128-CS Barão Geraldo'!N17+'129-CS Boa Vista'!N17+'130-CS São Marcos'!N17+'131 - CS Santa Monica'!N17+'132 - CS Aurélia'!N17+'133 - CS Anchieta'!N17+'134-PS Anchieta'!N17+'136-Ambulatório Ceasa'!N17+'137-Village'!N17+'138 - CS Rosália'!N17+'139- Cs Cassio Raposo'!N17+'CDHU casa da dengue'!N17+'cevi anchieta'!N17+'viv. boa vista'!N17+'caps estação'!N17+'SAD NORTE'!N17</f>
        <v>0</v>
      </c>
    </row>
    <row r="18" spans="2:14" ht="12.75">
      <c r="B18" s="3" t="s">
        <v>17</v>
      </c>
      <c r="C18" s="11">
        <f>'067-Craisa'!C18+'068Banco de Leite Lactação'!C18+'120-Distrito Norte'!C18+'125-Visa Norte'!C18+'126-CS Santa Bárbara'!C18+'127-CS Eulina'!C18+'128-CS Barão Geraldo'!C18+'129-CS Boa Vista'!C18+'130-CS São Marcos'!C18+'131 - CS Santa Monica'!C18+'132 - CS Aurélia'!C18+'133 - CS Anchieta'!C18+'134-PS Anchieta'!C18+'136-Ambulatório Ceasa'!C18+'137-Village'!C18+'138 - CS Rosália'!C18+'139- Cs Cassio Raposo'!C18+'CDHU casa da dengue'!C18+'cevi anchieta'!C18+'viv. boa vista'!C18+'caps estação'!C18+'SAD NORTE'!C18</f>
        <v>373.87</v>
      </c>
      <c r="D18" s="11">
        <f>'067-Craisa'!D18+'068Banco de Leite Lactação'!D18+'120-Distrito Norte'!D18+'125-Visa Norte'!D18+'126-CS Santa Bárbara'!D18+'127-CS Eulina'!D18+'128-CS Barão Geraldo'!D18+'129-CS Boa Vista'!D18+'130-CS São Marcos'!D18+'131 - CS Santa Monica'!D18+'132 - CS Aurélia'!D18+'133 - CS Anchieta'!D18+'134-PS Anchieta'!D18+'136-Ambulatório Ceasa'!D18+'137-Village'!D18+'138 - CS Rosália'!D18+'139- Cs Cassio Raposo'!D18+'CDHU casa da dengue'!D18+'cevi anchieta'!D18+'viv. boa vista'!D18+'caps estação'!D18+'SAD NORTE'!D18</f>
        <v>26.39</v>
      </c>
      <c r="E18" s="11">
        <f>'067-Craisa'!E18+'068Banco de Leite Lactação'!E18+'120-Distrito Norte'!E18+'125-Visa Norte'!E18+'126-CS Santa Bárbara'!E18+'127-CS Eulina'!E18+'128-CS Barão Geraldo'!E18+'129-CS Boa Vista'!E18+'130-CS São Marcos'!E18+'131 - CS Santa Monica'!E18+'132 - CS Aurélia'!E18+'133 - CS Anchieta'!E18+'134-PS Anchieta'!E18+'136-Ambulatório Ceasa'!E18+'137-Village'!E18+'138 - CS Rosália'!E18+'139- Cs Cassio Raposo'!E18+'CDHU casa da dengue'!E18+'cevi anchieta'!E18+'viv. boa vista'!E18+'caps estação'!E18+'SAD NORTE'!E18</f>
        <v>3.08</v>
      </c>
      <c r="F18" s="11">
        <f>'067-Craisa'!F18+'068Banco de Leite Lactação'!F18+'120-Distrito Norte'!F18+'125-Visa Norte'!F18+'126-CS Santa Bárbara'!F18+'127-CS Eulina'!F18+'128-CS Barão Geraldo'!F18+'129-CS Boa Vista'!F18+'130-CS São Marcos'!F18+'131 - CS Santa Monica'!F18+'132 - CS Aurélia'!F18+'133 - CS Anchieta'!F18+'134-PS Anchieta'!F18+'136-Ambulatório Ceasa'!F18+'137-Village'!F18+'138 - CS Rosália'!F18+'139- Cs Cassio Raposo'!F18+'CDHU casa da dengue'!F18+'cevi anchieta'!F18+'viv. boa vista'!F18+'caps estação'!F18+'SAD NORTE'!F18</f>
        <v>570.5600000000002</v>
      </c>
      <c r="G18" s="11">
        <f>'067-Craisa'!G18+'068Banco de Leite Lactação'!G18+'120-Distrito Norte'!G18+'125-Visa Norte'!G18+'126-CS Santa Bárbara'!G18+'127-CS Eulina'!G18+'128-CS Barão Geraldo'!G18+'129-CS Boa Vista'!G18+'130-CS São Marcos'!G18+'131 - CS Santa Monica'!G18+'132 - CS Aurélia'!G18+'133 - CS Anchieta'!G18+'134-PS Anchieta'!G18+'136-Ambulatório Ceasa'!G18+'137-Village'!G18+'138 - CS Rosália'!G18+'139- Cs Cassio Raposo'!G18+'CDHU casa da dengue'!G18+'cevi anchieta'!G18+'viv. boa vista'!G18+'caps estação'!G18+'SAD NORTE'!G18</f>
        <v>292.81999999999994</v>
      </c>
      <c r="H18" s="11">
        <f>'067-Craisa'!H18+'068Banco de Leite Lactação'!H18+'120-Distrito Norte'!H18+'125-Visa Norte'!H18+'126-CS Santa Bárbara'!H18+'127-CS Eulina'!H18+'128-CS Barão Geraldo'!H18+'129-CS Boa Vista'!H18+'130-CS São Marcos'!H18+'131 - CS Santa Monica'!H18+'132 - CS Aurélia'!H18+'133 - CS Anchieta'!H18+'134-PS Anchieta'!H18+'136-Ambulatório Ceasa'!H18+'137-Village'!H18+'138 - CS Rosália'!H18+'139- Cs Cassio Raposo'!H18+'CDHU casa da dengue'!H18+'cevi anchieta'!H18+'viv. boa vista'!H18+'caps estação'!H18+'SAD NORTE'!H18</f>
        <v>18.810000000000002</v>
      </c>
      <c r="I18" s="11">
        <f>'067-Craisa'!I18+'068Banco de Leite Lactação'!I18+'120-Distrito Norte'!I18+'125-Visa Norte'!I18+'126-CS Santa Bárbara'!I18+'127-CS Eulina'!I18+'128-CS Barão Geraldo'!I18+'129-CS Boa Vista'!I18+'130-CS São Marcos'!I18+'131 - CS Santa Monica'!I18+'132 - CS Aurélia'!I18+'133 - CS Anchieta'!I18+'134-PS Anchieta'!I18+'136-Ambulatório Ceasa'!I18+'137-Village'!I18+'138 - CS Rosália'!I18+'139- Cs Cassio Raposo'!I18+'CDHU casa da dengue'!I18+'cevi anchieta'!I18+'viv. boa vista'!I18+'caps estação'!I18+'SAD NORTE'!I18</f>
        <v>1130.01</v>
      </c>
      <c r="J18" s="11">
        <f>'067-Craisa'!J18+'068Banco de Leite Lactação'!J18+'120-Distrito Norte'!J18+'125-Visa Norte'!J18+'126-CS Santa Bárbara'!J18+'127-CS Eulina'!J18+'128-CS Barão Geraldo'!J18+'129-CS Boa Vista'!J18+'130-CS São Marcos'!J18+'131 - CS Santa Monica'!J18+'132 - CS Aurélia'!J18+'133 - CS Anchieta'!J18+'134-PS Anchieta'!J18+'136-Ambulatório Ceasa'!J18+'137-Village'!J18+'138 - CS Rosália'!J18+'139- Cs Cassio Raposo'!J18+'CDHU casa da dengue'!J18+'cevi anchieta'!J18+'viv. boa vista'!J18+'caps estação'!J18+'SAD NORTE'!J18</f>
        <v>17.419999999999998</v>
      </c>
      <c r="K18" s="11">
        <f>'067-Craisa'!K18+'068Banco de Leite Lactação'!K18+'120-Distrito Norte'!K18+'125-Visa Norte'!K18+'126-CS Santa Bárbara'!K18+'127-CS Eulina'!K18+'128-CS Barão Geraldo'!K18+'129-CS Boa Vista'!K18+'130-CS São Marcos'!K18+'131 - CS Santa Monica'!K18+'132 - CS Aurélia'!K18+'133 - CS Anchieta'!K18+'134-PS Anchieta'!K18+'136-Ambulatório Ceasa'!K18+'137-Village'!K18+'138 - CS Rosália'!K18+'139- Cs Cassio Raposo'!K18+'CDHU casa da dengue'!K18+'cevi anchieta'!K18+'viv. boa vista'!K18+'caps estação'!K18+'SAD NORTE'!K18</f>
        <v>13.629999999999999</v>
      </c>
      <c r="L18" s="11">
        <f>'067-Craisa'!L18+'068Banco de Leite Lactação'!L18+'120-Distrito Norte'!L18+'125-Visa Norte'!L18+'126-CS Santa Bárbara'!L18+'127-CS Eulina'!L18+'128-CS Barão Geraldo'!L18+'129-CS Boa Vista'!L18+'130-CS São Marcos'!L18+'131 - CS Santa Monica'!L18+'132 - CS Aurélia'!L18+'133 - CS Anchieta'!L18+'134-PS Anchieta'!L18+'136-Ambulatório Ceasa'!L18+'137-Village'!L18+'138 - CS Rosália'!L18+'139- Cs Cassio Raposo'!L18+'CDHU casa da dengue'!L18+'cevi anchieta'!L18+'viv. boa vista'!L18+'caps estação'!L18+'SAD NORTE'!L18</f>
        <v>1081.03</v>
      </c>
      <c r="M18" s="11">
        <f>'067-Craisa'!M18+'068Banco de Leite Lactação'!M18+'120-Distrito Norte'!M18+'125-Visa Norte'!M18+'126-CS Santa Bárbara'!M18+'127-CS Eulina'!M18+'128-CS Barão Geraldo'!M18+'129-CS Boa Vista'!M18+'130-CS São Marcos'!M18+'131 - CS Santa Monica'!M18+'132 - CS Aurélia'!M18+'133 - CS Anchieta'!M18+'134-PS Anchieta'!M18+'136-Ambulatório Ceasa'!M18+'137-Village'!M18+'138 - CS Rosália'!M18+'139- Cs Cassio Raposo'!M18+'CDHU casa da dengue'!M18+'cevi anchieta'!M18+'viv. boa vista'!M18+'caps estação'!M18+'SAD NORTE'!M18</f>
        <v>350.61999999999995</v>
      </c>
      <c r="N18" s="4">
        <f>'067-Craisa'!N18+'068Banco de Leite Lactação'!N18+'120-Distrito Norte'!N18+'125-Visa Norte'!N18+'126-CS Santa Bárbara'!N18+'127-CS Eulina'!N18+'128-CS Barão Geraldo'!N18+'129-CS Boa Vista'!N18+'130-CS São Marcos'!N18+'131 - CS Santa Monica'!N18+'132 - CS Aurélia'!N18+'133 - CS Anchieta'!N18+'134-PS Anchieta'!N18+'136-Ambulatório Ceasa'!N18+'137-Village'!N18+'138 - CS Rosália'!N18+'139- Cs Cassio Raposo'!N18+'CDHU casa da dengue'!N18+'cevi anchieta'!N18+'viv. boa vista'!N18+'caps estação'!N18+'SAD NORTE'!N18</f>
        <v>5.38</v>
      </c>
    </row>
    <row r="19" spans="2:14" ht="12.75">
      <c r="B19" s="3" t="s">
        <v>18</v>
      </c>
      <c r="C19" s="11">
        <f>'067-Craisa'!C19+'068Banco de Leite Lactação'!C19+'120-Distrito Norte'!C19+'125-Visa Norte'!C19+'126-CS Santa Bárbara'!C19+'127-CS Eulina'!C19+'128-CS Barão Geraldo'!C19+'129-CS Boa Vista'!C19+'130-CS São Marcos'!C19+'131 - CS Santa Monica'!C19+'132 - CS Aurélia'!C19+'133 - CS Anchieta'!C19+'134-PS Anchieta'!C19+'136-Ambulatório Ceasa'!C19+'137-Village'!C19+'138 - CS Rosália'!C19+'139- Cs Cassio Raposo'!C19+'CDHU casa da dengue'!C19+'cevi anchieta'!C19+'viv. boa vista'!C19+'caps estação'!C19+'SAD NORTE'!C19</f>
        <v>2805.5899999999997</v>
      </c>
      <c r="D19" s="11">
        <f>'067-Craisa'!D19+'068Banco de Leite Lactação'!D19+'120-Distrito Norte'!D19+'125-Visa Norte'!D19+'126-CS Santa Bárbara'!D19+'127-CS Eulina'!D19+'128-CS Barão Geraldo'!D19+'129-CS Boa Vista'!D19+'130-CS São Marcos'!D19+'131 - CS Santa Monica'!D19+'132 - CS Aurélia'!D19+'133 - CS Anchieta'!D19+'134-PS Anchieta'!D19+'136-Ambulatório Ceasa'!D19+'137-Village'!D19+'138 - CS Rosália'!D19+'139- Cs Cassio Raposo'!D19+'CDHU casa da dengue'!D19+'cevi anchieta'!D19+'viv. boa vista'!D19+'caps estação'!D19+'SAD NORTE'!D19</f>
        <v>611.3399999999999</v>
      </c>
      <c r="E19" s="11">
        <f>'067-Craisa'!E19+'068Banco de Leite Lactação'!E19+'120-Distrito Norte'!E19+'125-Visa Norte'!E19+'126-CS Santa Bárbara'!E19+'127-CS Eulina'!E19+'128-CS Barão Geraldo'!E19+'129-CS Boa Vista'!E19+'130-CS São Marcos'!E19+'131 - CS Santa Monica'!E19+'132 - CS Aurélia'!E19+'133 - CS Anchieta'!E19+'134-PS Anchieta'!E19+'136-Ambulatório Ceasa'!E19+'137-Village'!E19+'138 - CS Rosália'!E19+'139- Cs Cassio Raposo'!E19+'CDHU casa da dengue'!E19+'cevi anchieta'!E19+'viv. boa vista'!E19+'caps estação'!E19+'SAD NORTE'!E19</f>
        <v>835.3299999999999</v>
      </c>
      <c r="F19" s="11">
        <f>'067-Craisa'!F19+'068Banco de Leite Lactação'!F19+'120-Distrito Norte'!F19+'125-Visa Norte'!F19+'126-CS Santa Bárbara'!F19+'127-CS Eulina'!F19+'128-CS Barão Geraldo'!F19+'129-CS Boa Vista'!F19+'130-CS São Marcos'!F19+'131 - CS Santa Monica'!F19+'132 - CS Aurélia'!F19+'133 - CS Anchieta'!F19+'134-PS Anchieta'!F19+'136-Ambulatório Ceasa'!F19+'137-Village'!F19+'138 - CS Rosália'!F19+'139- Cs Cassio Raposo'!F19+'CDHU casa da dengue'!F19+'cevi anchieta'!F19+'viv. boa vista'!F19+'caps estação'!F19+'SAD NORTE'!F19</f>
        <v>4397.19</v>
      </c>
      <c r="G19" s="11">
        <f>'067-Craisa'!G19+'068Banco de Leite Lactação'!G19+'120-Distrito Norte'!G19+'125-Visa Norte'!G19+'126-CS Santa Bárbara'!G19+'127-CS Eulina'!G19+'128-CS Barão Geraldo'!G19+'129-CS Boa Vista'!G19+'130-CS São Marcos'!G19+'131 - CS Santa Monica'!G19+'132 - CS Aurélia'!G19+'133 - CS Anchieta'!G19+'134-PS Anchieta'!G19+'136-Ambulatório Ceasa'!G19+'137-Village'!G19+'138 - CS Rosália'!G19+'139- Cs Cassio Raposo'!G19+'CDHU casa da dengue'!G19+'cevi anchieta'!G19+'viv. boa vista'!G19+'caps estação'!G19+'SAD NORTE'!G19</f>
        <v>1813.64</v>
      </c>
      <c r="H19" s="11">
        <f>'067-Craisa'!H19+'068Banco de Leite Lactação'!H19+'120-Distrito Norte'!H19+'125-Visa Norte'!H19+'126-CS Santa Bárbara'!H19+'127-CS Eulina'!H19+'128-CS Barão Geraldo'!H19+'129-CS Boa Vista'!H19+'130-CS São Marcos'!H19+'131 - CS Santa Monica'!H19+'132 - CS Aurélia'!H19+'133 - CS Anchieta'!H19+'134-PS Anchieta'!H19+'136-Ambulatório Ceasa'!H19+'137-Village'!H19+'138 - CS Rosália'!H19+'139- Cs Cassio Raposo'!H19+'CDHU casa da dengue'!H19+'cevi anchieta'!H19+'viv. boa vista'!H19+'caps estação'!H19+'SAD NORTE'!H19</f>
        <v>3186.45</v>
      </c>
      <c r="I19" s="11">
        <f>'067-Craisa'!I19+'068Banco de Leite Lactação'!I19+'120-Distrito Norte'!I19+'125-Visa Norte'!I19+'126-CS Santa Bárbara'!I19+'127-CS Eulina'!I19+'128-CS Barão Geraldo'!I19+'129-CS Boa Vista'!I19+'130-CS São Marcos'!I19+'131 - CS Santa Monica'!I19+'132 - CS Aurélia'!I19+'133 - CS Anchieta'!I19+'134-PS Anchieta'!I19+'136-Ambulatório Ceasa'!I19+'137-Village'!I19+'138 - CS Rosália'!I19+'139- Cs Cassio Raposo'!I19+'CDHU casa da dengue'!I19+'cevi anchieta'!I19+'viv. boa vista'!I19+'caps estação'!I19+'SAD NORTE'!I19</f>
        <v>2756.74</v>
      </c>
      <c r="J19" s="11">
        <f>'067-Craisa'!J19+'068Banco de Leite Lactação'!J19+'120-Distrito Norte'!J19+'125-Visa Norte'!J19+'126-CS Santa Bárbara'!J19+'127-CS Eulina'!J19+'128-CS Barão Geraldo'!J19+'129-CS Boa Vista'!J19+'130-CS São Marcos'!J19+'131 - CS Santa Monica'!J19+'132 - CS Aurélia'!J19+'133 - CS Anchieta'!J19+'134-PS Anchieta'!J19+'136-Ambulatório Ceasa'!J19+'137-Village'!J19+'138 - CS Rosália'!J19+'139- Cs Cassio Raposo'!J19+'CDHU casa da dengue'!J19+'cevi anchieta'!J19+'viv. boa vista'!J19+'caps estação'!J19+'SAD NORTE'!J19</f>
        <v>2471.29</v>
      </c>
      <c r="K19" s="11">
        <f>'067-Craisa'!K19+'068Banco de Leite Lactação'!K19+'120-Distrito Norte'!K19+'125-Visa Norte'!K19+'126-CS Santa Bárbara'!K19+'127-CS Eulina'!K19+'128-CS Barão Geraldo'!K19+'129-CS Boa Vista'!K19+'130-CS São Marcos'!K19+'131 - CS Santa Monica'!K19+'132 - CS Aurélia'!K19+'133 - CS Anchieta'!K19+'134-PS Anchieta'!K19+'136-Ambulatório Ceasa'!K19+'137-Village'!K19+'138 - CS Rosália'!K19+'139- Cs Cassio Raposo'!K19+'CDHU casa da dengue'!K19+'cevi anchieta'!K19+'viv. boa vista'!K19+'caps estação'!K19+'SAD NORTE'!K19</f>
        <v>4745.650000000001</v>
      </c>
      <c r="L19" s="11">
        <f>'067-Craisa'!L19+'068Banco de Leite Lactação'!L19+'120-Distrito Norte'!L19+'125-Visa Norte'!L19+'126-CS Santa Bárbara'!L19+'127-CS Eulina'!L19+'128-CS Barão Geraldo'!L19+'129-CS Boa Vista'!L19+'130-CS São Marcos'!L19+'131 - CS Santa Monica'!L19+'132 - CS Aurélia'!L19+'133 - CS Anchieta'!L19+'134-PS Anchieta'!L19+'136-Ambulatório Ceasa'!L19+'137-Village'!L19+'138 - CS Rosália'!L19+'139- Cs Cassio Raposo'!L19+'CDHU casa da dengue'!L19+'cevi anchieta'!L19+'viv. boa vista'!L19+'caps estação'!L19+'SAD NORTE'!L19</f>
        <v>7846.73</v>
      </c>
      <c r="M19" s="11">
        <f>'067-Craisa'!M19+'068Banco de Leite Lactação'!M19+'120-Distrito Norte'!M19+'125-Visa Norte'!M19+'126-CS Santa Bárbara'!M19+'127-CS Eulina'!M19+'128-CS Barão Geraldo'!M19+'129-CS Boa Vista'!M19+'130-CS São Marcos'!M19+'131 - CS Santa Monica'!M19+'132 - CS Aurélia'!M19+'133 - CS Anchieta'!M19+'134-PS Anchieta'!M19+'136-Ambulatório Ceasa'!M19+'137-Village'!M19+'138 - CS Rosália'!M19+'139- Cs Cassio Raposo'!M19+'CDHU casa da dengue'!M19+'cevi anchieta'!M19+'viv. boa vista'!M19+'caps estação'!M19+'SAD NORTE'!M19</f>
        <v>6848.58</v>
      </c>
      <c r="N19" s="4">
        <f>'067-Craisa'!N19+'068Banco de Leite Lactação'!N19+'120-Distrito Norte'!N19+'125-Visa Norte'!N19+'126-CS Santa Bárbara'!N19+'127-CS Eulina'!N19+'128-CS Barão Geraldo'!N19+'129-CS Boa Vista'!N19+'130-CS São Marcos'!N19+'131 - CS Santa Monica'!N19+'132 - CS Aurélia'!N19+'133 - CS Anchieta'!N19+'134-PS Anchieta'!N19+'136-Ambulatório Ceasa'!N19+'137-Village'!N19+'138 - CS Rosália'!N19+'139- Cs Cassio Raposo'!N19+'CDHU casa da dengue'!N19+'cevi anchieta'!N19+'viv. boa vista'!N19+'caps estação'!N19+'SAD NORTE'!N19</f>
        <v>2685.7599999999998</v>
      </c>
    </row>
    <row r="20" spans="2:14" ht="12.75">
      <c r="B20" s="3" t="s">
        <v>19</v>
      </c>
      <c r="C20" s="11">
        <f>'067-Craisa'!C20+'068Banco de Leite Lactação'!C20+'120-Distrito Norte'!C20+'125-Visa Norte'!C20+'126-CS Santa Bárbara'!C20+'127-CS Eulina'!C20+'128-CS Barão Geraldo'!C20+'129-CS Boa Vista'!C20+'130-CS São Marcos'!C20+'131 - CS Santa Monica'!C20+'132 - CS Aurélia'!C20+'133 - CS Anchieta'!C20+'134-PS Anchieta'!C20+'136-Ambulatório Ceasa'!C20+'137-Village'!C20+'138 - CS Rosália'!C20+'139- Cs Cassio Raposo'!C20+'CDHU casa da dengue'!C20+'cevi anchieta'!C20+'viv. boa vista'!C20+'caps estação'!C20+'SAD NORTE'!C20</f>
        <v>154.91</v>
      </c>
      <c r="D20" s="11">
        <f>'067-Craisa'!D20+'068Banco de Leite Lactação'!D20+'120-Distrito Norte'!D20+'125-Visa Norte'!D20+'126-CS Santa Bárbara'!D20+'127-CS Eulina'!D20+'128-CS Barão Geraldo'!D20+'129-CS Boa Vista'!D20+'130-CS São Marcos'!D20+'131 - CS Santa Monica'!D20+'132 - CS Aurélia'!D20+'133 - CS Anchieta'!D20+'134-PS Anchieta'!D20+'136-Ambulatório Ceasa'!D20+'137-Village'!D20+'138 - CS Rosália'!D20+'139- Cs Cassio Raposo'!D20+'CDHU casa da dengue'!D20+'cevi anchieta'!D20+'viv. boa vista'!D20+'caps estação'!D20+'SAD NORTE'!D20</f>
        <v>52.33</v>
      </c>
      <c r="E20" s="11">
        <f>'067-Craisa'!E20+'068Banco de Leite Lactação'!E20+'120-Distrito Norte'!E20+'125-Visa Norte'!E20+'126-CS Santa Bárbara'!E20+'127-CS Eulina'!E20+'128-CS Barão Geraldo'!E20+'129-CS Boa Vista'!E20+'130-CS São Marcos'!E20+'131 - CS Santa Monica'!E20+'132 - CS Aurélia'!E20+'133 - CS Anchieta'!E20+'134-PS Anchieta'!E20+'136-Ambulatório Ceasa'!E20+'137-Village'!E20+'138 - CS Rosália'!E20+'139- Cs Cassio Raposo'!E20+'CDHU casa da dengue'!E20+'cevi anchieta'!E20+'viv. boa vista'!E20+'caps estação'!E20+'SAD NORTE'!E20</f>
        <v>141.77</v>
      </c>
      <c r="F20" s="11">
        <f>'067-Craisa'!F20+'068Banco de Leite Lactação'!F20+'120-Distrito Norte'!F20+'125-Visa Norte'!F20+'126-CS Santa Bárbara'!F20+'127-CS Eulina'!F20+'128-CS Barão Geraldo'!F20+'129-CS Boa Vista'!F20+'130-CS São Marcos'!F20+'131 - CS Santa Monica'!F20+'132 - CS Aurélia'!F20+'133 - CS Anchieta'!F20+'134-PS Anchieta'!F20+'136-Ambulatório Ceasa'!F20+'137-Village'!F20+'138 - CS Rosália'!F20+'139- Cs Cassio Raposo'!F20+'CDHU casa da dengue'!F20+'cevi anchieta'!F20+'viv. boa vista'!F20+'caps estação'!F20+'SAD NORTE'!F20</f>
        <v>0</v>
      </c>
      <c r="G20" s="11">
        <f>'067-Craisa'!G20+'068Banco de Leite Lactação'!G20+'120-Distrito Norte'!G20+'125-Visa Norte'!G20+'126-CS Santa Bárbara'!G20+'127-CS Eulina'!G20+'128-CS Barão Geraldo'!G20+'129-CS Boa Vista'!G20+'130-CS São Marcos'!G20+'131 - CS Santa Monica'!G20+'132 - CS Aurélia'!G20+'133 - CS Anchieta'!G20+'134-PS Anchieta'!G20+'136-Ambulatório Ceasa'!G20+'137-Village'!G20+'138 - CS Rosália'!G20+'139- Cs Cassio Raposo'!G20+'CDHU casa da dengue'!G20+'cevi anchieta'!G20+'viv. boa vista'!G20+'caps estação'!G20+'SAD NORTE'!G20</f>
        <v>327.87</v>
      </c>
      <c r="H20" s="11">
        <f>'067-Craisa'!H20+'068Banco de Leite Lactação'!H20+'120-Distrito Norte'!H20+'125-Visa Norte'!H20+'126-CS Santa Bárbara'!H20+'127-CS Eulina'!H20+'128-CS Barão Geraldo'!H20+'129-CS Boa Vista'!H20+'130-CS São Marcos'!H20+'131 - CS Santa Monica'!H20+'132 - CS Aurélia'!H20+'133 - CS Anchieta'!H20+'134-PS Anchieta'!H20+'136-Ambulatório Ceasa'!H20+'137-Village'!H20+'138 - CS Rosália'!H20+'139- Cs Cassio Raposo'!H20+'CDHU casa da dengue'!H20+'cevi anchieta'!H20+'viv. boa vista'!H20+'caps estação'!H20+'SAD NORTE'!H20</f>
        <v>209.10000000000002</v>
      </c>
      <c r="I20" s="11">
        <f>'067-Craisa'!I20+'068Banco de Leite Lactação'!I20+'120-Distrito Norte'!I20+'125-Visa Norte'!I20+'126-CS Santa Bárbara'!I20+'127-CS Eulina'!I20+'128-CS Barão Geraldo'!I20+'129-CS Boa Vista'!I20+'130-CS São Marcos'!I20+'131 - CS Santa Monica'!I20+'132 - CS Aurélia'!I20+'133 - CS Anchieta'!I20+'134-PS Anchieta'!I20+'136-Ambulatório Ceasa'!I20+'137-Village'!I20+'138 - CS Rosália'!I20+'139- Cs Cassio Raposo'!I20+'CDHU casa da dengue'!I20+'cevi anchieta'!I20+'viv. boa vista'!I20+'caps estação'!I20+'SAD NORTE'!I20</f>
        <v>32.8</v>
      </c>
      <c r="J20" s="11">
        <f>'067-Craisa'!J20+'068Banco de Leite Lactação'!J20+'120-Distrito Norte'!J20+'125-Visa Norte'!J20+'126-CS Santa Bárbara'!J20+'127-CS Eulina'!J20+'128-CS Barão Geraldo'!J20+'129-CS Boa Vista'!J20+'130-CS São Marcos'!J20+'131 - CS Santa Monica'!J20+'132 - CS Aurélia'!J20+'133 - CS Anchieta'!J20+'134-PS Anchieta'!J20+'136-Ambulatório Ceasa'!J20+'137-Village'!J20+'138 - CS Rosália'!J20+'139- Cs Cassio Raposo'!J20+'CDHU casa da dengue'!J20+'cevi anchieta'!J20+'viv. boa vista'!J20+'caps estação'!J20+'SAD NORTE'!J20</f>
        <v>192</v>
      </c>
      <c r="K20" s="11">
        <f>'067-Craisa'!K20+'068Banco de Leite Lactação'!K20+'120-Distrito Norte'!K20+'125-Visa Norte'!K20+'126-CS Santa Bárbara'!K20+'127-CS Eulina'!K20+'128-CS Barão Geraldo'!K20+'129-CS Boa Vista'!K20+'130-CS São Marcos'!K20+'131 - CS Santa Monica'!K20+'132 - CS Aurélia'!K20+'133 - CS Anchieta'!K20+'134-PS Anchieta'!K20+'136-Ambulatório Ceasa'!K20+'137-Village'!K20+'138 - CS Rosália'!K20+'139- Cs Cassio Raposo'!K20+'CDHU casa da dengue'!K20+'cevi anchieta'!K20+'viv. boa vista'!K20+'caps estação'!K20+'SAD NORTE'!K20</f>
        <v>253.90000000000003</v>
      </c>
      <c r="L20" s="11">
        <f>'067-Craisa'!L20+'068Banco de Leite Lactação'!L20+'120-Distrito Norte'!L20+'125-Visa Norte'!L20+'126-CS Santa Bárbara'!L20+'127-CS Eulina'!L20+'128-CS Barão Geraldo'!L20+'129-CS Boa Vista'!L20+'130-CS São Marcos'!L20+'131 - CS Santa Monica'!L20+'132 - CS Aurélia'!L20+'133 - CS Anchieta'!L20+'134-PS Anchieta'!L20+'136-Ambulatório Ceasa'!L20+'137-Village'!L20+'138 - CS Rosália'!L20+'139- Cs Cassio Raposo'!L20+'CDHU casa da dengue'!L20+'cevi anchieta'!L20+'viv. boa vista'!L20+'caps estação'!L20+'SAD NORTE'!L20</f>
        <v>69.69</v>
      </c>
      <c r="M20" s="11">
        <f>'067-Craisa'!M20+'068Banco de Leite Lactação'!M20+'120-Distrito Norte'!M20+'125-Visa Norte'!M20+'126-CS Santa Bárbara'!M20+'127-CS Eulina'!M20+'128-CS Barão Geraldo'!M20+'129-CS Boa Vista'!M20+'130-CS São Marcos'!M20+'131 - CS Santa Monica'!M20+'132 - CS Aurélia'!M20+'133 - CS Anchieta'!M20+'134-PS Anchieta'!M20+'136-Ambulatório Ceasa'!M20+'137-Village'!M20+'138 - CS Rosália'!M20+'139- Cs Cassio Raposo'!M20+'CDHU casa da dengue'!M20+'cevi anchieta'!M20+'viv. boa vista'!M20+'caps estação'!M20+'SAD NORTE'!M20</f>
        <v>249</v>
      </c>
      <c r="N20" s="4">
        <f>'067-Craisa'!N20+'068Banco de Leite Lactação'!N20+'120-Distrito Norte'!N20+'125-Visa Norte'!N20+'126-CS Santa Bárbara'!N20+'127-CS Eulina'!N20+'128-CS Barão Geraldo'!N20+'129-CS Boa Vista'!N20+'130-CS São Marcos'!N20+'131 - CS Santa Monica'!N20+'132 - CS Aurélia'!N20+'133 - CS Anchieta'!N20+'134-PS Anchieta'!N20+'136-Ambulatório Ceasa'!N20+'137-Village'!N20+'138 - CS Rosália'!N20+'139- Cs Cassio Raposo'!N20+'CDHU casa da dengue'!N20+'cevi anchieta'!N20+'viv. boa vista'!N20+'caps estação'!N20+'SAD NORTE'!N20</f>
        <v>147.85</v>
      </c>
    </row>
    <row r="21" spans="2:14" ht="12.75">
      <c r="B21" s="3" t="s">
        <v>20</v>
      </c>
      <c r="C21" s="11">
        <f>'067-Craisa'!C21+'068Banco de Leite Lactação'!C21+'120-Distrito Norte'!C21+'125-Visa Norte'!C21+'126-CS Santa Bárbara'!C21+'127-CS Eulina'!C21+'128-CS Barão Geraldo'!C21+'129-CS Boa Vista'!C21+'130-CS São Marcos'!C21+'131 - CS Santa Monica'!C21+'132 - CS Aurélia'!C21+'133 - CS Anchieta'!C21+'134-PS Anchieta'!C21+'136-Ambulatório Ceasa'!C21+'137-Village'!C21+'138 - CS Rosália'!C21+'139- Cs Cassio Raposo'!C21+'CDHU casa da dengue'!C21+'cevi anchieta'!C21+'viv. boa vista'!C21+'caps estação'!C21+'SAD NORTE'!C21</f>
        <v>207.94</v>
      </c>
      <c r="D21" s="11">
        <f>'067-Craisa'!D21+'068Banco de Leite Lactação'!D21+'120-Distrito Norte'!D21+'125-Visa Norte'!D21+'126-CS Santa Bárbara'!D21+'127-CS Eulina'!D21+'128-CS Barão Geraldo'!D21+'129-CS Boa Vista'!D21+'130-CS São Marcos'!D21+'131 - CS Santa Monica'!D21+'132 - CS Aurélia'!D21+'133 - CS Anchieta'!D21+'134-PS Anchieta'!D21+'136-Ambulatório Ceasa'!D21+'137-Village'!D21+'138 - CS Rosália'!D21+'139- Cs Cassio Raposo'!D21+'CDHU casa da dengue'!D21+'cevi anchieta'!D21+'viv. boa vista'!D21+'caps estação'!D21+'SAD NORTE'!D21</f>
        <v>92.94</v>
      </c>
      <c r="E21" s="11">
        <f>'067-Craisa'!E21+'068Banco de Leite Lactação'!E21+'120-Distrito Norte'!E21+'125-Visa Norte'!E21+'126-CS Santa Bárbara'!E21+'127-CS Eulina'!E21+'128-CS Barão Geraldo'!E21+'129-CS Boa Vista'!E21+'130-CS São Marcos'!E21+'131 - CS Santa Monica'!E21+'132 - CS Aurélia'!E21+'133 - CS Anchieta'!E21+'134-PS Anchieta'!E21+'136-Ambulatório Ceasa'!E21+'137-Village'!E21+'138 - CS Rosália'!E21+'139- Cs Cassio Raposo'!E21+'CDHU casa da dengue'!E21+'cevi anchieta'!E21+'viv. boa vista'!E21+'caps estação'!E21+'SAD NORTE'!E21</f>
        <v>49.919999999999995</v>
      </c>
      <c r="F21" s="11">
        <f>'067-Craisa'!F21+'068Banco de Leite Lactação'!F21+'120-Distrito Norte'!F21+'125-Visa Norte'!F21+'126-CS Santa Bárbara'!F21+'127-CS Eulina'!F21+'128-CS Barão Geraldo'!F21+'129-CS Boa Vista'!F21+'130-CS São Marcos'!F21+'131 - CS Santa Monica'!F21+'132 - CS Aurélia'!F21+'133 - CS Anchieta'!F21+'134-PS Anchieta'!F21+'136-Ambulatório Ceasa'!F21+'137-Village'!F21+'138 - CS Rosália'!F21+'139- Cs Cassio Raposo'!F21+'CDHU casa da dengue'!F21+'cevi anchieta'!F21+'viv. boa vista'!F21+'caps estação'!F21+'SAD NORTE'!F21</f>
        <v>578.42</v>
      </c>
      <c r="G21" s="11">
        <f>'067-Craisa'!G21+'068Banco de Leite Lactação'!G21+'120-Distrito Norte'!G21+'125-Visa Norte'!G21+'126-CS Santa Bárbara'!G21+'127-CS Eulina'!G21+'128-CS Barão Geraldo'!G21+'129-CS Boa Vista'!G21+'130-CS São Marcos'!G21+'131 - CS Santa Monica'!G21+'132 - CS Aurélia'!G21+'133 - CS Anchieta'!G21+'134-PS Anchieta'!G21+'136-Ambulatório Ceasa'!G21+'137-Village'!G21+'138 - CS Rosália'!G21+'139- Cs Cassio Raposo'!G21+'CDHU casa da dengue'!G21+'cevi anchieta'!G21+'viv. boa vista'!G21+'caps estação'!G21+'SAD NORTE'!G21</f>
        <v>167.03</v>
      </c>
      <c r="H21" s="11">
        <f>'067-Craisa'!H21+'068Banco de Leite Lactação'!H21+'120-Distrito Norte'!H21+'125-Visa Norte'!H21+'126-CS Santa Bárbara'!H21+'127-CS Eulina'!H21+'128-CS Barão Geraldo'!H21+'129-CS Boa Vista'!H21+'130-CS São Marcos'!H21+'131 - CS Santa Monica'!H21+'132 - CS Aurélia'!H21+'133 - CS Anchieta'!H21+'134-PS Anchieta'!H21+'136-Ambulatório Ceasa'!H21+'137-Village'!H21+'138 - CS Rosália'!H21+'139- Cs Cassio Raposo'!H21+'CDHU casa da dengue'!H21+'cevi anchieta'!H21+'viv. boa vista'!H21+'caps estação'!H21+'SAD NORTE'!H21</f>
        <v>123.42999999999999</v>
      </c>
      <c r="I21" s="11">
        <f>'067-Craisa'!I21+'068Banco de Leite Lactação'!I21+'120-Distrito Norte'!I21+'125-Visa Norte'!I21+'126-CS Santa Bárbara'!I21+'127-CS Eulina'!I21+'128-CS Barão Geraldo'!I21+'129-CS Boa Vista'!I21+'130-CS São Marcos'!I21+'131 - CS Santa Monica'!I21+'132 - CS Aurélia'!I21+'133 - CS Anchieta'!I21+'134-PS Anchieta'!I21+'136-Ambulatório Ceasa'!I21+'137-Village'!I21+'138 - CS Rosália'!I21+'139- Cs Cassio Raposo'!I21+'CDHU casa da dengue'!I21+'cevi anchieta'!I21+'viv. boa vista'!I21+'caps estação'!I21+'SAD NORTE'!I21</f>
        <v>353.5200000000001</v>
      </c>
      <c r="J21" s="11">
        <f>'067-Craisa'!J21+'068Banco de Leite Lactação'!J21+'120-Distrito Norte'!J21+'125-Visa Norte'!J21+'126-CS Santa Bárbara'!J21+'127-CS Eulina'!J21+'128-CS Barão Geraldo'!J21+'129-CS Boa Vista'!J21+'130-CS São Marcos'!J21+'131 - CS Santa Monica'!J21+'132 - CS Aurélia'!J21+'133 - CS Anchieta'!J21+'134-PS Anchieta'!J21+'136-Ambulatório Ceasa'!J21+'137-Village'!J21+'138 - CS Rosália'!J21+'139- Cs Cassio Raposo'!J21+'CDHU casa da dengue'!J21+'cevi anchieta'!J21+'viv. boa vista'!J21+'caps estação'!J21+'SAD NORTE'!J21</f>
        <v>49.32</v>
      </c>
      <c r="K21" s="11">
        <f>'067-Craisa'!K21+'068Banco de Leite Lactação'!K21+'120-Distrito Norte'!K21+'125-Visa Norte'!K21+'126-CS Santa Bárbara'!K21+'127-CS Eulina'!K21+'128-CS Barão Geraldo'!K21+'129-CS Boa Vista'!K21+'130-CS São Marcos'!K21+'131 - CS Santa Monica'!K21+'132 - CS Aurélia'!K21+'133 - CS Anchieta'!K21+'134-PS Anchieta'!K21+'136-Ambulatório Ceasa'!K21+'137-Village'!K21+'138 - CS Rosália'!K21+'139- Cs Cassio Raposo'!K21+'CDHU casa da dengue'!K21+'cevi anchieta'!K21+'viv. boa vista'!K21+'caps estação'!K21+'SAD NORTE'!K21</f>
        <v>623.76</v>
      </c>
      <c r="L21" s="11">
        <f>'067-Craisa'!L21+'068Banco de Leite Lactação'!L21+'120-Distrito Norte'!L21+'125-Visa Norte'!L21+'126-CS Santa Bárbara'!L21+'127-CS Eulina'!L21+'128-CS Barão Geraldo'!L21+'129-CS Boa Vista'!L21+'130-CS São Marcos'!L21+'131 - CS Santa Monica'!L21+'132 - CS Aurélia'!L21+'133 - CS Anchieta'!L21+'134-PS Anchieta'!L21+'136-Ambulatório Ceasa'!L21+'137-Village'!L21+'138 - CS Rosália'!L21+'139- Cs Cassio Raposo'!L21+'CDHU casa da dengue'!L21+'cevi anchieta'!L21+'viv. boa vista'!L21+'caps estação'!L21+'SAD NORTE'!L21</f>
        <v>68.19</v>
      </c>
      <c r="M21" s="11">
        <f>'067-Craisa'!M21+'068Banco de Leite Lactação'!M21+'120-Distrito Norte'!M21+'125-Visa Norte'!M21+'126-CS Santa Bárbara'!M21+'127-CS Eulina'!M21+'128-CS Barão Geraldo'!M21+'129-CS Boa Vista'!M21+'130-CS São Marcos'!M21+'131 - CS Santa Monica'!M21+'132 - CS Aurélia'!M21+'133 - CS Anchieta'!M21+'134-PS Anchieta'!M21+'136-Ambulatório Ceasa'!M21+'137-Village'!M21+'138 - CS Rosália'!M21+'139- Cs Cassio Raposo'!M21+'CDHU casa da dengue'!M21+'cevi anchieta'!M21+'viv. boa vista'!M21+'caps estação'!M21+'SAD NORTE'!M21</f>
        <v>122.21999999999998</v>
      </c>
      <c r="N21" s="4">
        <f>'067-Craisa'!N21+'068Banco de Leite Lactação'!N21+'120-Distrito Norte'!N21+'125-Visa Norte'!N21+'126-CS Santa Bárbara'!N21+'127-CS Eulina'!N21+'128-CS Barão Geraldo'!N21+'129-CS Boa Vista'!N21+'130-CS São Marcos'!N21+'131 - CS Santa Monica'!N21+'132 - CS Aurélia'!N21+'133 - CS Anchieta'!N21+'134-PS Anchieta'!N21+'136-Ambulatório Ceasa'!N21+'137-Village'!N21+'138 - CS Rosália'!N21+'139- Cs Cassio Raposo'!N21+'CDHU casa da dengue'!N21+'cevi anchieta'!N21+'viv. boa vista'!N21+'caps estação'!N21+'SAD NORTE'!N21</f>
        <v>44.19</v>
      </c>
    </row>
    <row r="22" spans="2:14" ht="12.75">
      <c r="B22" s="3" t="s">
        <v>21</v>
      </c>
      <c r="C22" s="11">
        <f>'067-Craisa'!C22+'068Banco de Leite Lactação'!C22+'120-Distrito Norte'!C22+'125-Visa Norte'!C22+'126-CS Santa Bárbara'!C22+'127-CS Eulina'!C22+'128-CS Barão Geraldo'!C22+'129-CS Boa Vista'!C22+'130-CS São Marcos'!C22+'131 - CS Santa Monica'!C22+'132 - CS Aurélia'!C22+'133 - CS Anchieta'!C22+'134-PS Anchieta'!C22+'136-Ambulatório Ceasa'!C22+'137-Village'!C22+'138 - CS Rosália'!C22+'139- Cs Cassio Raposo'!C22+'CDHU casa da dengue'!C22+'cevi anchieta'!C22+'viv. boa vista'!C22+'caps estação'!C22+'SAD NORTE'!C22</f>
        <v>21.84</v>
      </c>
      <c r="D22" s="11">
        <f>'067-Craisa'!D22+'068Banco de Leite Lactação'!D22+'120-Distrito Norte'!D22+'125-Visa Norte'!D22+'126-CS Santa Bárbara'!D22+'127-CS Eulina'!D22+'128-CS Barão Geraldo'!D22+'129-CS Boa Vista'!D22+'130-CS São Marcos'!D22+'131 - CS Santa Monica'!D22+'132 - CS Aurélia'!D22+'133 - CS Anchieta'!D22+'134-PS Anchieta'!D22+'136-Ambulatório Ceasa'!D22+'137-Village'!D22+'138 - CS Rosália'!D22+'139- Cs Cassio Raposo'!D22+'CDHU casa da dengue'!D22+'cevi anchieta'!D22+'viv. boa vista'!D22+'caps estação'!D22+'SAD NORTE'!D22</f>
        <v>0</v>
      </c>
      <c r="E22" s="11">
        <f>'067-Craisa'!E22+'068Banco de Leite Lactação'!E22+'120-Distrito Norte'!E22+'125-Visa Norte'!E22+'126-CS Santa Bárbara'!E22+'127-CS Eulina'!E22+'128-CS Barão Geraldo'!E22+'129-CS Boa Vista'!E22+'130-CS São Marcos'!E22+'131 - CS Santa Monica'!E22+'132 - CS Aurélia'!E22+'133 - CS Anchieta'!E22+'134-PS Anchieta'!E22+'136-Ambulatório Ceasa'!E22+'137-Village'!E22+'138 - CS Rosália'!E22+'139- Cs Cassio Raposo'!E22+'CDHU casa da dengue'!E22+'cevi anchieta'!E22+'viv. boa vista'!E22+'caps estação'!E22+'SAD NORTE'!E22</f>
        <v>7.28</v>
      </c>
      <c r="F22" s="11">
        <f>'067-Craisa'!F22+'068Banco de Leite Lactação'!F22+'120-Distrito Norte'!F22+'125-Visa Norte'!F22+'126-CS Santa Bárbara'!F22+'127-CS Eulina'!F22+'128-CS Barão Geraldo'!F22+'129-CS Boa Vista'!F22+'130-CS São Marcos'!F22+'131 - CS Santa Monica'!F22+'132 - CS Aurélia'!F22+'133 - CS Anchieta'!F22+'134-PS Anchieta'!F22+'136-Ambulatório Ceasa'!F22+'137-Village'!F22+'138 - CS Rosália'!F22+'139- Cs Cassio Raposo'!F22+'CDHU casa da dengue'!F22+'cevi anchieta'!F22+'viv. boa vista'!F22+'caps estação'!F22+'SAD NORTE'!F22</f>
        <v>18.2</v>
      </c>
      <c r="G22" s="11">
        <f>'067-Craisa'!G22+'068Banco de Leite Lactação'!G22+'120-Distrito Norte'!G22+'125-Visa Norte'!G22+'126-CS Santa Bárbara'!G22+'127-CS Eulina'!G22+'128-CS Barão Geraldo'!G22+'129-CS Boa Vista'!G22+'130-CS São Marcos'!G22+'131 - CS Santa Monica'!G22+'132 - CS Aurélia'!G22+'133 - CS Anchieta'!G22+'134-PS Anchieta'!G22+'136-Ambulatório Ceasa'!G22+'137-Village'!G22+'138 - CS Rosália'!G22+'139- Cs Cassio Raposo'!G22+'CDHU casa da dengue'!G22+'cevi anchieta'!G22+'viv. boa vista'!G22+'caps estação'!G22+'SAD NORTE'!G22</f>
        <v>1411.12</v>
      </c>
      <c r="H22" s="11">
        <f>'067-Craisa'!H22+'068Banco de Leite Lactação'!H22+'120-Distrito Norte'!H22+'125-Visa Norte'!H22+'126-CS Santa Bárbara'!H22+'127-CS Eulina'!H22+'128-CS Barão Geraldo'!H22+'129-CS Boa Vista'!H22+'130-CS São Marcos'!H22+'131 - CS Santa Monica'!H22+'132 - CS Aurélia'!H22+'133 - CS Anchieta'!H22+'134-PS Anchieta'!H22+'136-Ambulatório Ceasa'!H22+'137-Village'!H22+'138 - CS Rosália'!H22+'139- Cs Cassio Raposo'!H22+'CDHU casa da dengue'!H22+'cevi anchieta'!H22+'viv. boa vista'!H22+'caps estação'!H22+'SAD NORTE'!H22</f>
        <v>0</v>
      </c>
      <c r="I22" s="11">
        <f>'067-Craisa'!I22+'068Banco de Leite Lactação'!I22+'120-Distrito Norte'!I22+'125-Visa Norte'!I22+'126-CS Santa Bárbara'!I22+'127-CS Eulina'!I22+'128-CS Barão Geraldo'!I22+'129-CS Boa Vista'!I22+'130-CS São Marcos'!I22+'131 - CS Santa Monica'!I22+'132 - CS Aurélia'!I22+'133 - CS Anchieta'!I22+'134-PS Anchieta'!I22+'136-Ambulatório Ceasa'!I22+'137-Village'!I22+'138 - CS Rosália'!I22+'139- Cs Cassio Raposo'!I22+'CDHU casa da dengue'!I22+'cevi anchieta'!I22+'viv. boa vista'!I22+'caps estação'!I22+'SAD NORTE'!I22</f>
        <v>970.5000000000001</v>
      </c>
      <c r="J22" s="11">
        <f>'067-Craisa'!J22+'068Banco de Leite Lactação'!J22+'120-Distrito Norte'!J22+'125-Visa Norte'!J22+'126-CS Santa Bárbara'!J22+'127-CS Eulina'!J22+'128-CS Barão Geraldo'!J22+'129-CS Boa Vista'!J22+'130-CS São Marcos'!J22+'131 - CS Santa Monica'!J22+'132 - CS Aurélia'!J22+'133 - CS Anchieta'!J22+'134-PS Anchieta'!J22+'136-Ambulatório Ceasa'!J22+'137-Village'!J22+'138 - CS Rosália'!J22+'139- Cs Cassio Raposo'!J22+'CDHU casa da dengue'!J22+'cevi anchieta'!J22+'viv. boa vista'!J22+'caps estação'!J22+'SAD NORTE'!J22</f>
        <v>69.16</v>
      </c>
      <c r="K22" s="11">
        <f>'067-Craisa'!K22+'068Banco de Leite Lactação'!K22+'120-Distrito Norte'!K22+'125-Visa Norte'!K22+'126-CS Santa Bárbara'!K22+'127-CS Eulina'!K22+'128-CS Barão Geraldo'!K22+'129-CS Boa Vista'!K22+'130-CS São Marcos'!K22+'131 - CS Santa Monica'!K22+'132 - CS Aurélia'!K22+'133 - CS Anchieta'!K22+'134-PS Anchieta'!K22+'136-Ambulatório Ceasa'!K22+'137-Village'!K22+'138 - CS Rosália'!K22+'139- Cs Cassio Raposo'!K22+'CDHU casa da dengue'!K22+'cevi anchieta'!K22+'viv. boa vista'!K22+'caps estação'!K22+'SAD NORTE'!K22</f>
        <v>374.58</v>
      </c>
      <c r="L22" s="11">
        <f>'067-Craisa'!L22+'068Banco de Leite Lactação'!L22+'120-Distrito Norte'!L22+'125-Visa Norte'!L22+'126-CS Santa Bárbara'!L22+'127-CS Eulina'!L22+'128-CS Barão Geraldo'!L22+'129-CS Boa Vista'!L22+'130-CS São Marcos'!L22+'131 - CS Santa Monica'!L22+'132 - CS Aurélia'!L22+'133 - CS Anchieta'!L22+'134-PS Anchieta'!L22+'136-Ambulatório Ceasa'!L22+'137-Village'!L22+'138 - CS Rosália'!L22+'139- Cs Cassio Raposo'!L22+'CDHU casa da dengue'!L22+'cevi anchieta'!L22+'viv. boa vista'!L22+'caps estação'!L22+'SAD NORTE'!L22</f>
        <v>120.14000000000001</v>
      </c>
      <c r="M22" s="11">
        <f>'067-Craisa'!M22+'068Banco de Leite Lactação'!M22+'120-Distrito Norte'!M22+'125-Visa Norte'!M22+'126-CS Santa Bárbara'!M22+'127-CS Eulina'!M22+'128-CS Barão Geraldo'!M22+'129-CS Boa Vista'!M22+'130-CS São Marcos'!M22+'131 - CS Santa Monica'!M22+'132 - CS Aurélia'!M22+'133 - CS Anchieta'!M22+'134-PS Anchieta'!M22+'136-Ambulatório Ceasa'!M22+'137-Village'!M22+'138 - CS Rosália'!M22+'139- Cs Cassio Raposo'!M22+'CDHU casa da dengue'!M22+'cevi anchieta'!M22+'viv. boa vista'!M22+'caps estação'!M22+'SAD NORTE'!M22</f>
        <v>137.22</v>
      </c>
      <c r="N22" s="4">
        <f>'067-Craisa'!N22+'068Banco de Leite Lactação'!N22+'120-Distrito Norte'!N22+'125-Visa Norte'!N22+'126-CS Santa Bárbara'!N22+'127-CS Eulina'!N22+'128-CS Barão Geraldo'!N22+'129-CS Boa Vista'!N22+'130-CS São Marcos'!N22+'131 - CS Santa Monica'!N22+'132 - CS Aurélia'!N22+'133 - CS Anchieta'!N22+'134-PS Anchieta'!N22+'136-Ambulatório Ceasa'!N22+'137-Village'!N22+'138 - CS Rosália'!N22+'139- Cs Cassio Raposo'!N22+'CDHU casa da dengue'!N22+'cevi anchieta'!N22+'viv. boa vista'!N22+'caps estação'!N22+'SAD NORTE'!N22</f>
        <v>0</v>
      </c>
    </row>
    <row r="23" spans="2:14" ht="12.75">
      <c r="B23" s="3" t="s">
        <v>22</v>
      </c>
      <c r="C23" s="11">
        <f>'067-Craisa'!C23+'068Banco de Leite Lactação'!C23+'120-Distrito Norte'!C23+'125-Visa Norte'!C23+'126-CS Santa Bárbara'!C23+'127-CS Eulina'!C23+'128-CS Barão Geraldo'!C23+'129-CS Boa Vista'!C23+'130-CS São Marcos'!C23+'131 - CS Santa Monica'!C23+'132 - CS Aurélia'!C23+'133 - CS Anchieta'!C23+'134-PS Anchieta'!C23+'136-Ambulatório Ceasa'!C23+'137-Village'!C23+'138 - CS Rosália'!C23+'139- Cs Cassio Raposo'!C23+'CDHU casa da dengue'!C23+'cevi anchieta'!C23+'viv. boa vista'!C23+'caps estação'!C23+'SAD NORTE'!C23</f>
        <v>0</v>
      </c>
      <c r="D23" s="11">
        <f>'067-Craisa'!D23+'068Banco de Leite Lactação'!D23+'120-Distrito Norte'!D23+'125-Visa Norte'!D23+'126-CS Santa Bárbara'!D23+'127-CS Eulina'!D23+'128-CS Barão Geraldo'!D23+'129-CS Boa Vista'!D23+'130-CS São Marcos'!D23+'131 - CS Santa Monica'!D23+'132 - CS Aurélia'!D23+'133 - CS Anchieta'!D23+'134-PS Anchieta'!D23+'136-Ambulatório Ceasa'!D23+'137-Village'!D23+'138 - CS Rosália'!D23+'139- Cs Cassio Raposo'!D23+'CDHU casa da dengue'!D23+'cevi anchieta'!D23+'viv. boa vista'!D23+'caps estação'!D23+'SAD NORTE'!D23</f>
        <v>0</v>
      </c>
      <c r="E23" s="11">
        <f>'067-Craisa'!E23+'068Banco de Leite Lactação'!E23+'120-Distrito Norte'!E23+'125-Visa Norte'!E23+'126-CS Santa Bárbara'!E23+'127-CS Eulina'!E23+'128-CS Barão Geraldo'!E23+'129-CS Boa Vista'!E23+'130-CS São Marcos'!E23+'131 - CS Santa Monica'!E23+'132 - CS Aurélia'!E23+'133 - CS Anchieta'!E23+'134-PS Anchieta'!E23+'136-Ambulatório Ceasa'!E23+'137-Village'!E23+'138 - CS Rosália'!E23+'139- Cs Cassio Raposo'!E23+'CDHU casa da dengue'!E23+'cevi anchieta'!E23+'viv. boa vista'!E23+'caps estação'!E23+'SAD NORTE'!E23</f>
        <v>0</v>
      </c>
      <c r="F23" s="11">
        <f>'067-Craisa'!F23+'068Banco de Leite Lactação'!F23+'120-Distrito Norte'!F23+'125-Visa Norte'!F23+'126-CS Santa Bárbara'!F23+'127-CS Eulina'!F23+'128-CS Barão Geraldo'!F23+'129-CS Boa Vista'!F23+'130-CS São Marcos'!F23+'131 - CS Santa Monica'!F23+'132 - CS Aurélia'!F23+'133 - CS Anchieta'!F23+'134-PS Anchieta'!F23+'136-Ambulatório Ceasa'!F23+'137-Village'!F23+'138 - CS Rosália'!F23+'139- Cs Cassio Raposo'!F23+'CDHU casa da dengue'!F23+'cevi anchieta'!F23+'viv. boa vista'!F23+'caps estação'!F23+'SAD NORTE'!F23</f>
        <v>0</v>
      </c>
      <c r="G23" s="11">
        <f>'067-Craisa'!G23+'068Banco de Leite Lactação'!G23+'120-Distrito Norte'!G23+'125-Visa Norte'!G23+'126-CS Santa Bárbara'!G23+'127-CS Eulina'!G23+'128-CS Barão Geraldo'!G23+'129-CS Boa Vista'!G23+'130-CS São Marcos'!G23+'131 - CS Santa Monica'!G23+'132 - CS Aurélia'!G23+'133 - CS Anchieta'!G23+'134-PS Anchieta'!G23+'136-Ambulatório Ceasa'!G23+'137-Village'!G23+'138 - CS Rosália'!G23+'139- Cs Cassio Raposo'!G23+'CDHU casa da dengue'!G23+'cevi anchieta'!G23+'viv. boa vista'!G23+'caps estação'!G23+'SAD NORTE'!G23</f>
        <v>0</v>
      </c>
      <c r="H23" s="11">
        <f>'067-Craisa'!H23+'068Banco de Leite Lactação'!H23+'120-Distrito Norte'!H23+'125-Visa Norte'!H23+'126-CS Santa Bárbara'!H23+'127-CS Eulina'!H23+'128-CS Barão Geraldo'!H23+'129-CS Boa Vista'!H23+'130-CS São Marcos'!H23+'131 - CS Santa Monica'!H23+'132 - CS Aurélia'!H23+'133 - CS Anchieta'!H23+'134-PS Anchieta'!H23+'136-Ambulatório Ceasa'!H23+'137-Village'!H23+'138 - CS Rosália'!H23+'139- Cs Cassio Raposo'!H23+'CDHU casa da dengue'!H23+'cevi anchieta'!H23+'viv. boa vista'!H23+'caps estação'!H23+'SAD NORTE'!H23</f>
        <v>0</v>
      </c>
      <c r="I23" s="11">
        <f>'067-Craisa'!I23+'068Banco de Leite Lactação'!I23+'120-Distrito Norte'!I23+'125-Visa Norte'!I23+'126-CS Santa Bárbara'!I23+'127-CS Eulina'!I23+'128-CS Barão Geraldo'!I23+'129-CS Boa Vista'!I23+'130-CS São Marcos'!I23+'131 - CS Santa Monica'!I23+'132 - CS Aurélia'!I23+'133 - CS Anchieta'!I23+'134-PS Anchieta'!I23+'136-Ambulatório Ceasa'!I23+'137-Village'!I23+'138 - CS Rosália'!I23+'139- Cs Cassio Raposo'!I23+'CDHU casa da dengue'!I23+'cevi anchieta'!I23+'viv. boa vista'!I23+'caps estação'!I23+'SAD NORTE'!I23</f>
        <v>0</v>
      </c>
      <c r="J23" s="11">
        <f>'067-Craisa'!J23+'068Banco de Leite Lactação'!J23+'120-Distrito Norte'!J23+'125-Visa Norte'!J23+'126-CS Santa Bárbara'!J23+'127-CS Eulina'!J23+'128-CS Barão Geraldo'!J23+'129-CS Boa Vista'!J23+'130-CS São Marcos'!J23+'131 - CS Santa Monica'!J23+'132 - CS Aurélia'!J23+'133 - CS Anchieta'!J23+'134-PS Anchieta'!J23+'136-Ambulatório Ceasa'!J23+'137-Village'!J23+'138 - CS Rosália'!J23+'139- Cs Cassio Raposo'!J23+'CDHU casa da dengue'!J23+'cevi anchieta'!J23+'viv. boa vista'!J23+'caps estação'!J23+'SAD NORTE'!J23</f>
        <v>0</v>
      </c>
      <c r="K23" s="11">
        <f>'067-Craisa'!K23+'068Banco de Leite Lactação'!K23+'120-Distrito Norte'!K23+'125-Visa Norte'!K23+'126-CS Santa Bárbara'!K23+'127-CS Eulina'!K23+'128-CS Barão Geraldo'!K23+'129-CS Boa Vista'!K23+'130-CS São Marcos'!K23+'131 - CS Santa Monica'!K23+'132 - CS Aurélia'!K23+'133 - CS Anchieta'!K23+'134-PS Anchieta'!K23+'136-Ambulatório Ceasa'!K23+'137-Village'!K23+'138 - CS Rosália'!K23+'139- Cs Cassio Raposo'!K23+'CDHU casa da dengue'!K23+'cevi anchieta'!K23+'viv. boa vista'!K23+'caps estação'!K23+'SAD NORTE'!K23</f>
        <v>128</v>
      </c>
      <c r="L23" s="11">
        <f>'067-Craisa'!L23+'068Banco de Leite Lactação'!L23+'120-Distrito Norte'!L23+'125-Visa Norte'!L23+'126-CS Santa Bárbara'!L23+'127-CS Eulina'!L23+'128-CS Barão Geraldo'!L23+'129-CS Boa Vista'!L23+'130-CS São Marcos'!L23+'131 - CS Santa Monica'!L23+'132 - CS Aurélia'!L23+'133 - CS Anchieta'!L23+'134-PS Anchieta'!L23+'136-Ambulatório Ceasa'!L23+'137-Village'!L23+'138 - CS Rosália'!L23+'139- Cs Cassio Raposo'!L23+'CDHU casa da dengue'!L23+'cevi anchieta'!L23+'viv. boa vista'!L23+'caps estação'!L23+'SAD NORTE'!L23</f>
        <v>960</v>
      </c>
      <c r="M23" s="11">
        <f>'067-Craisa'!M23+'068Banco de Leite Lactação'!M23+'120-Distrito Norte'!M23+'125-Visa Norte'!M23+'126-CS Santa Bárbara'!M23+'127-CS Eulina'!M23+'128-CS Barão Geraldo'!M23+'129-CS Boa Vista'!M23+'130-CS São Marcos'!M23+'131 - CS Santa Monica'!M23+'132 - CS Aurélia'!M23+'133 - CS Anchieta'!M23+'134-PS Anchieta'!M23+'136-Ambulatório Ceasa'!M23+'137-Village'!M23+'138 - CS Rosália'!M23+'139- Cs Cassio Raposo'!M23+'CDHU casa da dengue'!M23+'cevi anchieta'!M23+'viv. boa vista'!M23+'caps estação'!M23+'SAD NORTE'!M23</f>
        <v>0</v>
      </c>
      <c r="N23" s="4">
        <f>'067-Craisa'!N23+'068Banco de Leite Lactação'!N23+'120-Distrito Norte'!N23+'125-Visa Norte'!N23+'126-CS Santa Bárbara'!N23+'127-CS Eulina'!N23+'128-CS Barão Geraldo'!N23+'129-CS Boa Vista'!N23+'130-CS São Marcos'!N23+'131 - CS Santa Monica'!N23+'132 - CS Aurélia'!N23+'133 - CS Anchieta'!N23+'134-PS Anchieta'!N23+'136-Ambulatório Ceasa'!N23+'137-Village'!N23+'138 - CS Rosália'!N23+'139- Cs Cassio Raposo'!N23+'CDHU casa da dengue'!N23+'cevi anchieta'!N23+'viv. boa vista'!N23+'caps estação'!N23+'SAD NORTE'!N23</f>
        <v>0</v>
      </c>
    </row>
    <row r="24" spans="2:15" ht="12.75">
      <c r="B24" s="3" t="s">
        <v>23</v>
      </c>
      <c r="C24" s="11">
        <f>'067-Craisa'!C24+'068Banco de Leite Lactação'!C24+'120-Distrito Norte'!C24+'125-Visa Norte'!C24+'126-CS Santa Bárbara'!C24+'127-CS Eulina'!C24+'128-CS Barão Geraldo'!C24+'129-CS Boa Vista'!C24+'130-CS São Marcos'!C24+'131 - CS Santa Monica'!C24+'132 - CS Aurélia'!C24+'133 - CS Anchieta'!C24+'134-PS Anchieta'!C24+'136-Ambulatório Ceasa'!C24+'137-Village'!C24+'138 - CS Rosália'!C24+'139- Cs Cassio Raposo'!C24+'CDHU casa da dengue'!C24+'cevi anchieta'!C24+'viv. boa vista'!C24+'caps estação'!C24+'SAD NORTE'!C24</f>
        <v>3324.68</v>
      </c>
      <c r="D24" s="11">
        <f>'067-Craisa'!D24+'068Banco de Leite Lactação'!D24+'120-Distrito Norte'!D24+'125-Visa Norte'!D24+'126-CS Santa Bárbara'!D24+'127-CS Eulina'!D24+'128-CS Barão Geraldo'!D24+'129-CS Boa Vista'!D24+'130-CS São Marcos'!D24+'131 - CS Santa Monica'!D24+'132 - CS Aurélia'!D24+'133 - CS Anchieta'!D24+'134-PS Anchieta'!D24+'136-Ambulatório Ceasa'!D24+'137-Village'!D24+'138 - CS Rosália'!D24+'139- Cs Cassio Raposo'!D24+'CDHU casa da dengue'!D24+'cevi anchieta'!D24+'viv. boa vista'!D24+'caps estação'!D24+'SAD NORTE'!D24</f>
        <v>4181.51</v>
      </c>
      <c r="E24" s="11">
        <f>'067-Craisa'!E24+'068Banco de Leite Lactação'!E24+'120-Distrito Norte'!E24+'125-Visa Norte'!E24+'126-CS Santa Bárbara'!E24+'127-CS Eulina'!E24+'128-CS Barão Geraldo'!E24+'129-CS Boa Vista'!E24+'130-CS São Marcos'!E24+'131 - CS Santa Monica'!E24+'132 - CS Aurélia'!E24+'133 - CS Anchieta'!E24+'134-PS Anchieta'!E24+'136-Ambulatório Ceasa'!E24+'137-Village'!E24+'138 - CS Rosália'!E24+'139- Cs Cassio Raposo'!E24+'CDHU casa da dengue'!E24+'cevi anchieta'!E24+'viv. boa vista'!E24+'caps estação'!E24+'SAD NORTE'!E24</f>
        <v>3587.28</v>
      </c>
      <c r="F24" s="11">
        <f>'067-Craisa'!F24+'068Banco de Leite Lactação'!F24+'120-Distrito Norte'!F24+'125-Visa Norte'!F24+'126-CS Santa Bárbara'!F24+'127-CS Eulina'!F24+'128-CS Barão Geraldo'!F24+'129-CS Boa Vista'!F24+'130-CS São Marcos'!F24+'131 - CS Santa Monica'!F24+'132 - CS Aurélia'!F24+'133 - CS Anchieta'!F24+'134-PS Anchieta'!F24+'136-Ambulatório Ceasa'!F24+'137-Village'!F24+'138 - CS Rosália'!F24+'139- Cs Cassio Raposo'!F24+'CDHU casa da dengue'!F24+'cevi anchieta'!F24+'viv. boa vista'!F24+'caps estação'!F24+'SAD NORTE'!F24</f>
        <v>4798.2</v>
      </c>
      <c r="G24" s="11">
        <f>'067-Craisa'!G24+'068Banco de Leite Lactação'!G24+'120-Distrito Norte'!G24+'125-Visa Norte'!G24+'126-CS Santa Bárbara'!G24+'127-CS Eulina'!G24+'128-CS Barão Geraldo'!G24+'129-CS Boa Vista'!G24+'130-CS São Marcos'!G24+'131 - CS Santa Monica'!G24+'132 - CS Aurélia'!G24+'133 - CS Anchieta'!G24+'134-PS Anchieta'!G24+'136-Ambulatório Ceasa'!G24+'137-Village'!G24+'138 - CS Rosália'!G24+'139- Cs Cassio Raposo'!G24+'CDHU casa da dengue'!G24+'cevi anchieta'!G24+'viv. boa vista'!G24+'caps estação'!G24+'SAD NORTE'!G24</f>
        <v>5899.84</v>
      </c>
      <c r="H24" s="11">
        <f>'067-Craisa'!H24+'068Banco de Leite Lactação'!H24+'120-Distrito Norte'!H24+'125-Visa Norte'!H24+'126-CS Santa Bárbara'!H24+'127-CS Eulina'!H24+'128-CS Barão Geraldo'!H24+'129-CS Boa Vista'!H24+'130-CS São Marcos'!H24+'131 - CS Santa Monica'!H24+'132 - CS Aurélia'!H24+'133 - CS Anchieta'!H24+'134-PS Anchieta'!H24+'136-Ambulatório Ceasa'!H24+'137-Village'!H24+'138 - CS Rosália'!H24+'139- Cs Cassio Raposo'!H24+'CDHU casa da dengue'!H24+'cevi anchieta'!H24+'viv. boa vista'!H24+'caps estação'!H24+'SAD NORTE'!H24</f>
        <v>1891.46</v>
      </c>
      <c r="I24" s="11">
        <f>'067-Craisa'!I24+'068Banco de Leite Lactação'!I24+'120-Distrito Norte'!I24+'125-Visa Norte'!I24+'126-CS Santa Bárbara'!I24+'127-CS Eulina'!I24+'128-CS Barão Geraldo'!I24+'129-CS Boa Vista'!I24+'130-CS São Marcos'!I24+'131 - CS Santa Monica'!I24+'132 - CS Aurélia'!I24+'133 - CS Anchieta'!I24+'134-PS Anchieta'!I24+'136-Ambulatório Ceasa'!I24+'137-Village'!I24+'138 - CS Rosália'!I24+'139- Cs Cassio Raposo'!I24+'CDHU casa da dengue'!I24+'cevi anchieta'!I24+'viv. boa vista'!I24+'caps estação'!I24+'SAD NORTE'!I24</f>
        <v>0</v>
      </c>
      <c r="J24" s="11">
        <f>'067-Craisa'!J24+'068Banco de Leite Lactação'!J24+'120-Distrito Norte'!J24+'125-Visa Norte'!J24+'126-CS Santa Bárbara'!J24+'127-CS Eulina'!J24+'128-CS Barão Geraldo'!J24+'129-CS Boa Vista'!J24+'130-CS São Marcos'!J24+'131 - CS Santa Monica'!J24+'132 - CS Aurélia'!J24+'133 - CS Anchieta'!J24+'134-PS Anchieta'!J24+'136-Ambulatório Ceasa'!J24+'137-Village'!J24+'138 - CS Rosália'!J24+'139- Cs Cassio Raposo'!J24+'CDHU casa da dengue'!J24+'cevi anchieta'!J24+'viv. boa vista'!J24+'caps estação'!J24+'SAD NORTE'!J24</f>
        <v>0</v>
      </c>
      <c r="K24" s="11">
        <f>'067-Craisa'!K24+'068Banco de Leite Lactação'!K24+'120-Distrito Norte'!K24+'125-Visa Norte'!K24+'126-CS Santa Bárbara'!K24+'127-CS Eulina'!K24+'128-CS Barão Geraldo'!K24+'129-CS Boa Vista'!K24+'130-CS São Marcos'!K24+'131 - CS Santa Monica'!K24+'132 - CS Aurélia'!K24+'133 - CS Anchieta'!K24+'134-PS Anchieta'!K24+'136-Ambulatório Ceasa'!K24+'137-Village'!K24+'138 - CS Rosália'!K24+'139- Cs Cassio Raposo'!K24+'CDHU casa da dengue'!K24+'cevi anchieta'!K24+'viv. boa vista'!K24+'caps estação'!K24+'SAD NORTE'!K24</f>
        <v>5571.85</v>
      </c>
      <c r="L24" s="11">
        <f>'067-Craisa'!L24+'068Banco de Leite Lactação'!L24+'120-Distrito Norte'!L24+'125-Visa Norte'!L24+'126-CS Santa Bárbara'!L24+'127-CS Eulina'!L24+'128-CS Barão Geraldo'!L24+'129-CS Boa Vista'!L24+'130-CS São Marcos'!L24+'131 - CS Santa Monica'!L24+'132 - CS Aurélia'!L24+'133 - CS Anchieta'!L24+'134-PS Anchieta'!L24+'136-Ambulatório Ceasa'!L24+'137-Village'!L24+'138 - CS Rosália'!L24+'139- Cs Cassio Raposo'!L24+'CDHU casa da dengue'!L24+'cevi anchieta'!L24+'viv. boa vista'!L24+'caps estação'!L24+'SAD NORTE'!L24</f>
        <v>0</v>
      </c>
      <c r="M24" s="11">
        <f>'067-Craisa'!M24+'068Banco de Leite Lactação'!M24+'120-Distrito Norte'!M24+'125-Visa Norte'!M24+'126-CS Santa Bárbara'!M24+'127-CS Eulina'!M24+'128-CS Barão Geraldo'!M24+'129-CS Boa Vista'!M24+'130-CS São Marcos'!M24+'131 - CS Santa Monica'!M24+'132 - CS Aurélia'!M24+'133 - CS Anchieta'!M24+'134-PS Anchieta'!M24+'136-Ambulatório Ceasa'!M24+'137-Village'!M24+'138 - CS Rosália'!M24+'139- Cs Cassio Raposo'!M24+'CDHU casa da dengue'!M24+'cevi anchieta'!M24+'viv. boa vista'!M24+'caps estação'!M24+'SAD NORTE'!M24</f>
        <v>1758.99</v>
      </c>
      <c r="N24" s="4">
        <f>'067-Craisa'!N24+'068Banco de Leite Lactação'!N24+'120-Distrito Norte'!N24+'125-Visa Norte'!N24+'126-CS Santa Bárbara'!N24+'127-CS Eulina'!N24+'128-CS Barão Geraldo'!N24+'129-CS Boa Vista'!N24+'130-CS São Marcos'!N24+'131 - CS Santa Monica'!N24+'132 - CS Aurélia'!N24+'133 - CS Anchieta'!N24+'134-PS Anchieta'!N24+'136-Ambulatório Ceasa'!N24+'137-Village'!N24+'138 - CS Rosália'!N24+'139- Cs Cassio Raposo'!N24+'CDHU casa da dengue'!N24+'cevi anchieta'!N24+'viv. boa vista'!N24+'caps estação'!N24+'SAD NORTE'!N24</f>
        <v>5837.99</v>
      </c>
      <c r="O24" s="20"/>
    </row>
    <row r="25" spans="2:14" ht="12.75">
      <c r="B25" s="3" t="s">
        <v>24</v>
      </c>
      <c r="C25" s="11">
        <f>'067-Craisa'!C25+'068Banco de Leite Lactação'!C25+'120-Distrito Norte'!C25+'125-Visa Norte'!C25+'126-CS Santa Bárbara'!C25+'127-CS Eulina'!C25+'128-CS Barão Geraldo'!C25+'129-CS Boa Vista'!C25+'130-CS São Marcos'!C25+'131 - CS Santa Monica'!C25+'132 - CS Aurélia'!C25+'133 - CS Anchieta'!C25+'134-PS Anchieta'!C25+'136-Ambulatório Ceasa'!C25+'137-Village'!C25+'138 - CS Rosália'!C25+'139- Cs Cassio Raposo'!C25+'CDHU casa da dengue'!C25+'cevi anchieta'!C25+'viv. boa vista'!C25+'caps estação'!C25+'SAD NORTE'!C25</f>
        <v>0</v>
      </c>
      <c r="D25" s="11">
        <f>'067-Craisa'!D25+'068Banco de Leite Lactação'!D25+'120-Distrito Norte'!D25+'125-Visa Norte'!D25+'126-CS Santa Bárbara'!D25+'127-CS Eulina'!D25+'128-CS Barão Geraldo'!D25+'129-CS Boa Vista'!D25+'130-CS São Marcos'!D25+'131 - CS Santa Monica'!D25+'132 - CS Aurélia'!D25+'133 - CS Anchieta'!D25+'134-PS Anchieta'!D25+'136-Ambulatório Ceasa'!D25+'137-Village'!D25+'138 - CS Rosália'!D25+'139- Cs Cassio Raposo'!D25+'CDHU casa da dengue'!D25+'cevi anchieta'!D25+'viv. boa vista'!D25+'caps estação'!D25+'SAD NORTE'!D25</f>
        <v>0</v>
      </c>
      <c r="E25" s="11">
        <f>'067-Craisa'!E25+'068Banco de Leite Lactação'!E25+'120-Distrito Norte'!E25+'125-Visa Norte'!E25+'126-CS Santa Bárbara'!E25+'127-CS Eulina'!E25+'128-CS Barão Geraldo'!E25+'129-CS Boa Vista'!E25+'130-CS São Marcos'!E25+'131 - CS Santa Monica'!E25+'132 - CS Aurélia'!E25+'133 - CS Anchieta'!E25+'134-PS Anchieta'!E25+'136-Ambulatório Ceasa'!E25+'137-Village'!E25+'138 - CS Rosália'!E25+'139- Cs Cassio Raposo'!E25+'CDHU casa da dengue'!E25+'cevi anchieta'!E25+'viv. boa vista'!E25+'caps estação'!E25+'SAD NORTE'!E25</f>
        <v>0</v>
      </c>
      <c r="F25" s="11">
        <f>'067-Craisa'!F25+'068Banco de Leite Lactação'!F25+'120-Distrito Norte'!F25+'125-Visa Norte'!F25+'126-CS Santa Bárbara'!F25+'127-CS Eulina'!F25+'128-CS Barão Geraldo'!F25+'129-CS Boa Vista'!F25+'130-CS São Marcos'!F25+'131 - CS Santa Monica'!F25+'132 - CS Aurélia'!F25+'133 - CS Anchieta'!F25+'134-PS Anchieta'!F25+'136-Ambulatório Ceasa'!F25+'137-Village'!F25+'138 - CS Rosália'!F25+'139- Cs Cassio Raposo'!F25+'CDHU casa da dengue'!F25+'cevi anchieta'!F25+'viv. boa vista'!F25+'caps estação'!F25+'SAD NORTE'!F25</f>
        <v>323.64</v>
      </c>
      <c r="G25" s="11">
        <f>'067-Craisa'!G25+'068Banco de Leite Lactação'!G25+'120-Distrito Norte'!G25+'125-Visa Norte'!G25+'126-CS Santa Bárbara'!G25+'127-CS Eulina'!G25+'128-CS Barão Geraldo'!G25+'129-CS Boa Vista'!G25+'130-CS São Marcos'!G25+'131 - CS Santa Monica'!G25+'132 - CS Aurélia'!G25+'133 - CS Anchieta'!G25+'134-PS Anchieta'!G25+'136-Ambulatório Ceasa'!G25+'137-Village'!G25+'138 - CS Rosália'!G25+'139- Cs Cassio Raposo'!G25+'CDHU casa da dengue'!G25+'cevi anchieta'!G25+'viv. boa vista'!G25+'caps estação'!G25+'SAD NORTE'!G25</f>
        <v>0</v>
      </c>
      <c r="H25" s="11">
        <f>'067-Craisa'!H25+'068Banco de Leite Lactação'!H25+'120-Distrito Norte'!H25+'125-Visa Norte'!H25+'126-CS Santa Bárbara'!H25+'127-CS Eulina'!H25+'128-CS Barão Geraldo'!H25+'129-CS Boa Vista'!H25+'130-CS São Marcos'!H25+'131 - CS Santa Monica'!H25+'132 - CS Aurélia'!H25+'133 - CS Anchieta'!H25+'134-PS Anchieta'!H25+'136-Ambulatório Ceasa'!H25+'137-Village'!H25+'138 - CS Rosália'!H25+'139- Cs Cassio Raposo'!H25+'CDHU casa da dengue'!H25+'cevi anchieta'!H25+'viv. boa vista'!H25+'caps estação'!H25+'SAD NORTE'!H25</f>
        <v>0</v>
      </c>
      <c r="I25" s="11">
        <f>'067-Craisa'!I25+'068Banco de Leite Lactação'!I25+'120-Distrito Norte'!I25+'125-Visa Norte'!I25+'126-CS Santa Bárbara'!I25+'127-CS Eulina'!I25+'128-CS Barão Geraldo'!I25+'129-CS Boa Vista'!I25+'130-CS São Marcos'!I25+'131 - CS Santa Monica'!I25+'132 - CS Aurélia'!I25+'133 - CS Anchieta'!I25+'134-PS Anchieta'!I25+'136-Ambulatório Ceasa'!I25+'137-Village'!I25+'138 - CS Rosália'!I25+'139- Cs Cassio Raposo'!I25+'CDHU casa da dengue'!I25+'cevi anchieta'!I25+'viv. boa vista'!I25+'caps estação'!I25+'SAD NORTE'!I25</f>
        <v>0</v>
      </c>
      <c r="J25" s="11">
        <f>'067-Craisa'!J25+'068Banco de Leite Lactação'!J25+'120-Distrito Norte'!J25+'125-Visa Norte'!J25+'126-CS Santa Bárbara'!J25+'127-CS Eulina'!J25+'128-CS Barão Geraldo'!J25+'129-CS Boa Vista'!J25+'130-CS São Marcos'!J25+'131 - CS Santa Monica'!J25+'132 - CS Aurélia'!J25+'133 - CS Anchieta'!J25+'134-PS Anchieta'!J25+'136-Ambulatório Ceasa'!J25+'137-Village'!J25+'138 - CS Rosália'!J25+'139- Cs Cassio Raposo'!J25+'CDHU casa da dengue'!J25+'cevi anchieta'!J25+'viv. boa vista'!J25+'caps estação'!J25+'SAD NORTE'!J25</f>
        <v>0</v>
      </c>
      <c r="K25" s="11">
        <f>'067-Craisa'!K25+'068Banco de Leite Lactação'!K25+'120-Distrito Norte'!K25+'125-Visa Norte'!K25+'126-CS Santa Bárbara'!K25+'127-CS Eulina'!K25+'128-CS Barão Geraldo'!K25+'129-CS Boa Vista'!K25+'130-CS São Marcos'!K25+'131 - CS Santa Monica'!K25+'132 - CS Aurélia'!K25+'133 - CS Anchieta'!K25+'134-PS Anchieta'!K25+'136-Ambulatório Ceasa'!K25+'137-Village'!K25+'138 - CS Rosália'!K25+'139- Cs Cassio Raposo'!K25+'CDHU casa da dengue'!K25+'cevi anchieta'!K25+'viv. boa vista'!K25+'caps estação'!K25+'SAD NORTE'!K25</f>
        <v>0</v>
      </c>
      <c r="L25" s="11">
        <f>'067-Craisa'!L25+'068Banco de Leite Lactação'!L25+'120-Distrito Norte'!L25+'125-Visa Norte'!L25+'126-CS Santa Bárbara'!L25+'127-CS Eulina'!L25+'128-CS Barão Geraldo'!L25+'129-CS Boa Vista'!L25+'130-CS São Marcos'!L25+'131 - CS Santa Monica'!L25+'132 - CS Aurélia'!L25+'133 - CS Anchieta'!L25+'134-PS Anchieta'!L25+'136-Ambulatório Ceasa'!L25+'137-Village'!L25+'138 - CS Rosália'!L25+'139- Cs Cassio Raposo'!L25+'CDHU casa da dengue'!L25+'cevi anchieta'!L25+'viv. boa vista'!L25+'caps estação'!L25+'SAD NORTE'!L25</f>
        <v>0</v>
      </c>
      <c r="M25" s="11">
        <f>'067-Craisa'!M25+'068Banco de Leite Lactação'!M25+'120-Distrito Norte'!M25+'125-Visa Norte'!M25+'126-CS Santa Bárbara'!M25+'127-CS Eulina'!M25+'128-CS Barão Geraldo'!M25+'129-CS Boa Vista'!M25+'130-CS São Marcos'!M25+'131 - CS Santa Monica'!M25+'132 - CS Aurélia'!M25+'133 - CS Anchieta'!M25+'134-PS Anchieta'!M25+'136-Ambulatório Ceasa'!M25+'137-Village'!M25+'138 - CS Rosália'!M25+'139- Cs Cassio Raposo'!M25+'CDHU casa da dengue'!M25+'cevi anchieta'!M25+'viv. boa vista'!M25+'caps estação'!M25+'SAD NORTE'!M25</f>
        <v>0</v>
      </c>
      <c r="N25" s="4">
        <f>'067-Craisa'!N25+'068Banco de Leite Lactação'!N25+'120-Distrito Norte'!N25+'125-Visa Norte'!N25+'126-CS Santa Bárbara'!N25+'127-CS Eulina'!N25+'128-CS Barão Geraldo'!N25+'129-CS Boa Vista'!N25+'130-CS São Marcos'!N25+'131 - CS Santa Monica'!N25+'132 - CS Aurélia'!N25+'133 - CS Anchieta'!N25+'134-PS Anchieta'!N25+'136-Ambulatório Ceasa'!N25+'137-Village'!N25+'138 - CS Rosália'!N25+'139- Cs Cassio Raposo'!N25+'CDHU casa da dengue'!N25+'cevi anchieta'!N25+'viv. boa vista'!N25+'caps estação'!N25+'SAD NORTE'!N25</f>
        <v>0</v>
      </c>
    </row>
    <row r="26" spans="2:14" ht="12.75">
      <c r="B26" s="3" t="s">
        <v>25</v>
      </c>
      <c r="C26" s="11">
        <f>'067-Craisa'!C26+'068Banco de Leite Lactação'!C26+'120-Distrito Norte'!C26+'125-Visa Norte'!C26+'126-CS Santa Bárbara'!C26+'127-CS Eulina'!C26+'128-CS Barão Geraldo'!C26+'129-CS Boa Vista'!C26+'130-CS São Marcos'!C26+'131 - CS Santa Monica'!C26+'132 - CS Aurélia'!C26+'133 - CS Anchieta'!C26+'134-PS Anchieta'!C26+'136-Ambulatório Ceasa'!C26+'137-Village'!C26+'138 - CS Rosália'!C26+'139- Cs Cassio Raposo'!C26+'CDHU casa da dengue'!C26+'cevi anchieta'!C26+'viv. boa vista'!C26+'caps estação'!C26+'SAD NORTE'!C26</f>
        <v>2461.7</v>
      </c>
      <c r="D26" s="11">
        <f>'067-Craisa'!D26+'068Banco de Leite Lactação'!D26+'120-Distrito Norte'!D26+'125-Visa Norte'!D26+'126-CS Santa Bárbara'!D26+'127-CS Eulina'!D26+'128-CS Barão Geraldo'!D26+'129-CS Boa Vista'!D26+'130-CS São Marcos'!D26+'131 - CS Santa Monica'!D26+'132 - CS Aurélia'!D26+'133 - CS Anchieta'!D26+'134-PS Anchieta'!D26+'136-Ambulatório Ceasa'!D26+'137-Village'!D26+'138 - CS Rosália'!D26+'139- Cs Cassio Raposo'!D26+'CDHU casa da dengue'!D26+'cevi anchieta'!D26+'viv. boa vista'!D26+'caps estação'!D26+'SAD NORTE'!D26</f>
        <v>538.48</v>
      </c>
      <c r="E26" s="11">
        <f>'067-Craisa'!E26+'068Banco de Leite Lactação'!E26+'120-Distrito Norte'!E26+'125-Visa Norte'!E26+'126-CS Santa Bárbara'!E26+'127-CS Eulina'!E26+'128-CS Barão Geraldo'!E26+'129-CS Boa Vista'!E26+'130-CS São Marcos'!E26+'131 - CS Santa Monica'!E26+'132 - CS Aurélia'!E26+'133 - CS Anchieta'!E26+'134-PS Anchieta'!E26+'136-Ambulatório Ceasa'!E26+'137-Village'!E26+'138 - CS Rosália'!E26+'139- Cs Cassio Raposo'!E26+'CDHU casa da dengue'!E26+'cevi anchieta'!E26+'viv. boa vista'!E26+'caps estação'!E26+'SAD NORTE'!E26</f>
        <v>23356.390000000003</v>
      </c>
      <c r="F26" s="11">
        <f>'067-Craisa'!F26+'068Banco de Leite Lactação'!F26+'120-Distrito Norte'!F26+'125-Visa Norte'!F26+'126-CS Santa Bárbara'!F26+'127-CS Eulina'!F26+'128-CS Barão Geraldo'!F26+'129-CS Boa Vista'!F26+'130-CS São Marcos'!F26+'131 - CS Santa Monica'!F26+'132 - CS Aurélia'!F26+'133 - CS Anchieta'!F26+'134-PS Anchieta'!F26+'136-Ambulatório Ceasa'!F26+'137-Village'!F26+'138 - CS Rosália'!F26+'139- Cs Cassio Raposo'!F26+'CDHU casa da dengue'!F26+'cevi anchieta'!F26+'viv. boa vista'!F26+'caps estação'!F26+'SAD NORTE'!F26</f>
        <v>42148.5</v>
      </c>
      <c r="G26" s="11">
        <f>'067-Craisa'!G26+'068Banco de Leite Lactação'!G26+'120-Distrito Norte'!G26+'125-Visa Norte'!G26+'126-CS Santa Bárbara'!G26+'127-CS Eulina'!G26+'128-CS Barão Geraldo'!G26+'129-CS Boa Vista'!G26+'130-CS São Marcos'!G26+'131 - CS Santa Monica'!G26+'132 - CS Aurélia'!G26+'133 - CS Anchieta'!G26+'134-PS Anchieta'!G26+'136-Ambulatório Ceasa'!G26+'137-Village'!G26+'138 - CS Rosália'!G26+'139- Cs Cassio Raposo'!G26+'CDHU casa da dengue'!G26+'cevi anchieta'!G26+'viv. boa vista'!G26+'caps estação'!G26+'SAD NORTE'!G26</f>
        <v>147012.23</v>
      </c>
      <c r="H26" s="11">
        <f>'067-Craisa'!H26+'068Banco de Leite Lactação'!H26+'120-Distrito Norte'!H26+'125-Visa Norte'!H26+'126-CS Santa Bárbara'!H26+'127-CS Eulina'!H26+'128-CS Barão Geraldo'!H26+'129-CS Boa Vista'!H26+'130-CS São Marcos'!H26+'131 - CS Santa Monica'!H26+'132 - CS Aurélia'!H26+'133 - CS Anchieta'!H26+'134-PS Anchieta'!H26+'136-Ambulatório Ceasa'!H26+'137-Village'!H26+'138 - CS Rosália'!H26+'139- Cs Cassio Raposo'!H26+'CDHU casa da dengue'!H26+'cevi anchieta'!H26+'viv. boa vista'!H26+'caps estação'!H26+'SAD NORTE'!H26</f>
        <v>14210.57</v>
      </c>
      <c r="I26" s="11">
        <f>'067-Craisa'!I26+'068Banco de Leite Lactação'!I26+'120-Distrito Norte'!I26+'125-Visa Norte'!I26+'126-CS Santa Bárbara'!I26+'127-CS Eulina'!I26+'128-CS Barão Geraldo'!I26+'129-CS Boa Vista'!I26+'130-CS São Marcos'!I26+'131 - CS Santa Monica'!I26+'132 - CS Aurélia'!I26+'133 - CS Anchieta'!I26+'134-PS Anchieta'!I26+'136-Ambulatório Ceasa'!I26+'137-Village'!I26+'138 - CS Rosália'!I26+'139- Cs Cassio Raposo'!I26+'CDHU casa da dengue'!I26+'cevi anchieta'!I26+'viv. boa vista'!I26+'caps estação'!I26+'SAD NORTE'!I26</f>
        <v>111340.51000000001</v>
      </c>
      <c r="J26" s="11">
        <f>'067-Craisa'!J26+'068Banco de Leite Lactação'!J26+'120-Distrito Norte'!J26+'125-Visa Norte'!J26+'126-CS Santa Bárbara'!J26+'127-CS Eulina'!J26+'128-CS Barão Geraldo'!J26+'129-CS Boa Vista'!J26+'130-CS São Marcos'!J26+'131 - CS Santa Monica'!J26+'132 - CS Aurélia'!J26+'133 - CS Anchieta'!J26+'134-PS Anchieta'!J26+'136-Ambulatório Ceasa'!J26+'137-Village'!J26+'138 - CS Rosália'!J26+'139- Cs Cassio Raposo'!J26+'CDHU casa da dengue'!J26+'cevi anchieta'!J26+'viv. boa vista'!J26+'caps estação'!J26+'SAD NORTE'!J26</f>
        <v>8933</v>
      </c>
      <c r="K26" s="11">
        <f>'067-Craisa'!K26+'068Banco de Leite Lactação'!K26+'120-Distrito Norte'!K26+'125-Visa Norte'!K26+'126-CS Santa Bárbara'!K26+'127-CS Eulina'!K26+'128-CS Barão Geraldo'!K26+'129-CS Boa Vista'!K26+'130-CS São Marcos'!K26+'131 - CS Santa Monica'!K26+'132 - CS Aurélia'!K26+'133 - CS Anchieta'!K26+'134-PS Anchieta'!K26+'136-Ambulatório Ceasa'!K26+'137-Village'!K26+'138 - CS Rosália'!K26+'139- Cs Cassio Raposo'!K26+'CDHU casa da dengue'!K26+'cevi anchieta'!K26+'viv. boa vista'!K26+'caps estação'!K26+'SAD NORTE'!K26</f>
        <v>6812.8899999999985</v>
      </c>
      <c r="L26" s="11">
        <f>'067-Craisa'!L26+'068Banco de Leite Lactação'!L26+'120-Distrito Norte'!L26+'125-Visa Norte'!L26+'126-CS Santa Bárbara'!L26+'127-CS Eulina'!L26+'128-CS Barão Geraldo'!L26+'129-CS Boa Vista'!L26+'130-CS São Marcos'!L26+'131 - CS Santa Monica'!L26+'132 - CS Aurélia'!L26+'133 - CS Anchieta'!L26+'134-PS Anchieta'!L26+'136-Ambulatório Ceasa'!L26+'137-Village'!L26+'138 - CS Rosália'!L26+'139- Cs Cassio Raposo'!L26+'CDHU casa da dengue'!L26+'cevi anchieta'!L26+'viv. boa vista'!L26+'caps estação'!L26+'SAD NORTE'!L26</f>
        <v>16083.73</v>
      </c>
      <c r="M26" s="11">
        <f>'067-Craisa'!M26+'068Banco de Leite Lactação'!M26+'120-Distrito Norte'!M26+'125-Visa Norte'!M26+'126-CS Santa Bárbara'!M26+'127-CS Eulina'!M26+'128-CS Barão Geraldo'!M26+'129-CS Boa Vista'!M26+'130-CS São Marcos'!M26+'131 - CS Santa Monica'!M26+'132 - CS Aurélia'!M26+'133 - CS Anchieta'!M26+'134-PS Anchieta'!M26+'136-Ambulatório Ceasa'!M26+'137-Village'!M26+'138 - CS Rosália'!M26+'139- Cs Cassio Raposo'!M26+'CDHU casa da dengue'!M26+'cevi anchieta'!M26+'viv. boa vista'!M26+'caps estação'!M26+'SAD NORTE'!M26</f>
        <v>10550.01</v>
      </c>
      <c r="N26" s="4">
        <f>'067-Craisa'!N26+'068Banco de Leite Lactação'!N26+'120-Distrito Norte'!N26+'125-Visa Norte'!N26+'126-CS Santa Bárbara'!N26+'127-CS Eulina'!N26+'128-CS Barão Geraldo'!N26+'129-CS Boa Vista'!N26+'130-CS São Marcos'!N26+'131 - CS Santa Monica'!N26+'132 - CS Aurélia'!N26+'133 - CS Anchieta'!N26+'134-PS Anchieta'!N26+'136-Ambulatório Ceasa'!N26+'137-Village'!N26+'138 - CS Rosália'!N26+'139- Cs Cassio Raposo'!N26+'CDHU casa da dengue'!N26+'cevi anchieta'!N26+'viv. boa vista'!N26+'caps estação'!N26+'SAD NORTE'!N26</f>
        <v>5125.65</v>
      </c>
    </row>
    <row r="27" spans="2:14" ht="12.75">
      <c r="B27" s="3" t="s">
        <v>26</v>
      </c>
      <c r="C27" s="11">
        <f>'067-Craisa'!C27+'068Banco de Leite Lactação'!C27+'120-Distrito Norte'!C27+'125-Visa Norte'!C27+'126-CS Santa Bárbara'!C27+'127-CS Eulina'!C27+'128-CS Barão Geraldo'!C27+'129-CS Boa Vista'!C27+'130-CS São Marcos'!C27+'131 - CS Santa Monica'!C27+'132 - CS Aurélia'!C27+'133 - CS Anchieta'!C27+'134-PS Anchieta'!C27+'136-Ambulatório Ceasa'!C27+'137-Village'!C27+'138 - CS Rosália'!C27+'139- Cs Cassio Raposo'!C27+'CDHU casa da dengue'!C27+'cevi anchieta'!C27+'viv. boa vista'!C27+'caps estação'!C27+'SAD NORTE'!C27</f>
        <v>0</v>
      </c>
      <c r="D27" s="11">
        <f>'067-Craisa'!D27+'068Banco de Leite Lactação'!D27+'120-Distrito Norte'!D27+'125-Visa Norte'!D27+'126-CS Santa Bárbara'!D27+'127-CS Eulina'!D27+'128-CS Barão Geraldo'!D27+'129-CS Boa Vista'!D27+'130-CS São Marcos'!D27+'131 - CS Santa Monica'!D27+'132 - CS Aurélia'!D27+'133 - CS Anchieta'!D27+'134-PS Anchieta'!D27+'136-Ambulatório Ceasa'!D27+'137-Village'!D27+'138 - CS Rosália'!D27+'139- Cs Cassio Raposo'!D27+'CDHU casa da dengue'!D27+'cevi anchieta'!D27+'viv. boa vista'!D27+'caps estação'!D27+'SAD NORTE'!D27</f>
        <v>0</v>
      </c>
      <c r="E27" s="11">
        <f>'067-Craisa'!E27+'068Banco de Leite Lactação'!E27+'120-Distrito Norte'!E27+'125-Visa Norte'!E27+'126-CS Santa Bárbara'!E27+'127-CS Eulina'!E27+'128-CS Barão Geraldo'!E27+'129-CS Boa Vista'!E27+'130-CS São Marcos'!E27+'131 - CS Santa Monica'!E27+'132 - CS Aurélia'!E27+'133 - CS Anchieta'!E27+'134-PS Anchieta'!E27+'136-Ambulatório Ceasa'!E27+'137-Village'!E27+'138 - CS Rosália'!E27+'139- Cs Cassio Raposo'!E27+'CDHU casa da dengue'!E27+'cevi anchieta'!E27+'viv. boa vista'!E27+'caps estação'!E27+'SAD NORTE'!E27</f>
        <v>0</v>
      </c>
      <c r="F27" s="11">
        <f>'067-Craisa'!F27+'068Banco de Leite Lactação'!F27+'120-Distrito Norte'!F27+'125-Visa Norte'!F27+'126-CS Santa Bárbara'!F27+'127-CS Eulina'!F27+'128-CS Barão Geraldo'!F27+'129-CS Boa Vista'!F27+'130-CS São Marcos'!F27+'131 - CS Santa Monica'!F27+'132 - CS Aurélia'!F27+'133 - CS Anchieta'!F27+'134-PS Anchieta'!F27+'136-Ambulatório Ceasa'!F27+'137-Village'!F27+'138 - CS Rosália'!F27+'139- Cs Cassio Raposo'!F27+'CDHU casa da dengue'!F27+'cevi anchieta'!F27+'viv. boa vista'!F27+'caps estação'!F27+'SAD NORTE'!F27</f>
        <v>0</v>
      </c>
      <c r="G27" s="11">
        <f>'067-Craisa'!G27+'068Banco de Leite Lactação'!G27+'120-Distrito Norte'!G27+'125-Visa Norte'!G27+'126-CS Santa Bárbara'!G27+'127-CS Eulina'!G27+'128-CS Barão Geraldo'!G27+'129-CS Boa Vista'!G27+'130-CS São Marcos'!G27+'131 - CS Santa Monica'!G27+'132 - CS Aurélia'!G27+'133 - CS Anchieta'!G27+'134-PS Anchieta'!G27+'136-Ambulatório Ceasa'!G27+'137-Village'!G27+'138 - CS Rosália'!G27+'139- Cs Cassio Raposo'!G27+'CDHU casa da dengue'!G27+'cevi anchieta'!G27+'viv. boa vista'!G27+'caps estação'!G27+'SAD NORTE'!G27</f>
        <v>0</v>
      </c>
      <c r="H27" s="11">
        <f>'067-Craisa'!H27+'068Banco de Leite Lactação'!H27+'120-Distrito Norte'!H27+'125-Visa Norte'!H27+'126-CS Santa Bárbara'!H27+'127-CS Eulina'!H27+'128-CS Barão Geraldo'!H27+'129-CS Boa Vista'!H27+'130-CS São Marcos'!H27+'131 - CS Santa Monica'!H27+'132 - CS Aurélia'!H27+'133 - CS Anchieta'!H27+'134-PS Anchieta'!H27+'136-Ambulatório Ceasa'!H27+'137-Village'!H27+'138 - CS Rosália'!H27+'139- Cs Cassio Raposo'!H27+'CDHU casa da dengue'!H27+'cevi anchieta'!H27+'viv. boa vista'!H27+'caps estação'!H27+'SAD NORTE'!H27</f>
        <v>0</v>
      </c>
      <c r="I27" s="11">
        <f>'067-Craisa'!I27+'068Banco de Leite Lactação'!I27+'120-Distrito Norte'!I27+'125-Visa Norte'!I27+'126-CS Santa Bárbara'!I27+'127-CS Eulina'!I27+'128-CS Barão Geraldo'!I27+'129-CS Boa Vista'!I27+'130-CS São Marcos'!I27+'131 - CS Santa Monica'!I27+'132 - CS Aurélia'!I27+'133 - CS Anchieta'!I27+'134-PS Anchieta'!I27+'136-Ambulatório Ceasa'!I27+'137-Village'!I27+'138 - CS Rosália'!I27+'139- Cs Cassio Raposo'!I27+'CDHU casa da dengue'!I27+'cevi anchieta'!I27+'viv. boa vista'!I27+'caps estação'!I27+'SAD NORTE'!I27</f>
        <v>0</v>
      </c>
      <c r="J27" s="11">
        <f>'067-Craisa'!J27+'068Banco de Leite Lactação'!J27+'120-Distrito Norte'!J27+'125-Visa Norte'!J27+'126-CS Santa Bárbara'!J27+'127-CS Eulina'!J27+'128-CS Barão Geraldo'!J27+'129-CS Boa Vista'!J27+'130-CS São Marcos'!J27+'131 - CS Santa Monica'!J27+'132 - CS Aurélia'!J27+'133 - CS Anchieta'!J27+'134-PS Anchieta'!J27+'136-Ambulatório Ceasa'!J27+'137-Village'!J27+'138 - CS Rosália'!J27+'139- Cs Cassio Raposo'!J27+'CDHU casa da dengue'!J27+'cevi anchieta'!J27+'viv. boa vista'!J27+'caps estação'!J27+'SAD NORTE'!J27</f>
        <v>0</v>
      </c>
      <c r="K27" s="11">
        <f>'067-Craisa'!K27+'068Banco de Leite Lactação'!K27+'120-Distrito Norte'!K27+'125-Visa Norte'!K27+'126-CS Santa Bárbara'!K27+'127-CS Eulina'!K27+'128-CS Barão Geraldo'!K27+'129-CS Boa Vista'!K27+'130-CS São Marcos'!K27+'131 - CS Santa Monica'!K27+'132 - CS Aurélia'!K27+'133 - CS Anchieta'!K27+'134-PS Anchieta'!K27+'136-Ambulatório Ceasa'!K27+'137-Village'!K27+'138 - CS Rosália'!K27+'139- Cs Cassio Raposo'!K27+'CDHU casa da dengue'!K27+'cevi anchieta'!K27+'viv. boa vista'!K27+'caps estação'!K27+'SAD NORTE'!K27</f>
        <v>0</v>
      </c>
      <c r="L27" s="11">
        <f>'067-Craisa'!L27+'068Banco de Leite Lactação'!L27+'120-Distrito Norte'!L27+'125-Visa Norte'!L27+'126-CS Santa Bárbara'!L27+'127-CS Eulina'!L27+'128-CS Barão Geraldo'!L27+'129-CS Boa Vista'!L27+'130-CS São Marcos'!L27+'131 - CS Santa Monica'!L27+'132 - CS Aurélia'!L27+'133 - CS Anchieta'!L27+'134-PS Anchieta'!L27+'136-Ambulatório Ceasa'!L27+'137-Village'!L27+'138 - CS Rosália'!L27+'139- Cs Cassio Raposo'!L27+'CDHU casa da dengue'!L27+'cevi anchieta'!L27+'viv. boa vista'!L27+'caps estação'!L27+'SAD NORTE'!L27</f>
        <v>0</v>
      </c>
      <c r="M27" s="11">
        <f>'067-Craisa'!M27+'068Banco de Leite Lactação'!M27+'120-Distrito Norte'!M27+'125-Visa Norte'!M27+'126-CS Santa Bárbara'!M27+'127-CS Eulina'!M27+'128-CS Barão Geraldo'!M27+'129-CS Boa Vista'!M27+'130-CS São Marcos'!M27+'131 - CS Santa Monica'!M27+'132 - CS Aurélia'!M27+'133 - CS Anchieta'!M27+'134-PS Anchieta'!M27+'136-Ambulatório Ceasa'!M27+'137-Village'!M27+'138 - CS Rosália'!M27+'139- Cs Cassio Raposo'!M27+'CDHU casa da dengue'!M27+'cevi anchieta'!M27+'viv. boa vista'!M27+'caps estação'!M27+'SAD NORTE'!M27</f>
        <v>0</v>
      </c>
      <c r="N27" s="4">
        <f>'067-Craisa'!N27+'068Banco de Leite Lactação'!N27+'120-Distrito Norte'!N27+'125-Visa Norte'!N27+'126-CS Santa Bárbara'!N27+'127-CS Eulina'!N27+'128-CS Barão Geraldo'!N27+'129-CS Boa Vista'!N27+'130-CS São Marcos'!N27+'131 - CS Santa Monica'!N27+'132 - CS Aurélia'!N27+'133 - CS Anchieta'!N27+'134-PS Anchieta'!N27+'136-Ambulatório Ceasa'!N27+'137-Village'!N27+'138 - CS Rosália'!N27+'139- Cs Cassio Raposo'!N27+'CDHU casa da dengue'!N27+'cevi anchieta'!N27+'viv. boa vista'!N27+'caps estação'!N27+'SAD NORTE'!N27</f>
        <v>0</v>
      </c>
    </row>
    <row r="28" spans="2:15" ht="12.75">
      <c r="B28" s="3" t="s">
        <v>27</v>
      </c>
      <c r="C28" s="11">
        <f>'067-Craisa'!C28+'068Banco de Leite Lactação'!C28+'120-Distrito Norte'!C28+'125-Visa Norte'!C28+'126-CS Santa Bárbara'!C28+'127-CS Eulina'!C28+'128-CS Barão Geraldo'!C28+'129-CS Boa Vista'!C28+'130-CS São Marcos'!C28+'131 - CS Santa Monica'!C28+'132 - CS Aurélia'!C28+'133 - CS Anchieta'!C28+'134-PS Anchieta'!C28+'136-Ambulatório Ceasa'!C28+'137-Village'!C28+'138 - CS Rosália'!C28+'139- Cs Cassio Raposo'!C28+'CDHU casa da dengue'!C28+'cevi anchieta'!C28+'viv. boa vista'!C28+'caps estação'!C28+'SAD NORTE'!C28</f>
        <v>394161.84</v>
      </c>
      <c r="D28" s="11">
        <f>'067-Craisa'!D28+'068Banco de Leite Lactação'!D28+'120-Distrito Norte'!D28+'125-Visa Norte'!D28+'126-CS Santa Bárbara'!D28+'127-CS Eulina'!D28+'128-CS Barão Geraldo'!D28+'129-CS Boa Vista'!D28+'130-CS São Marcos'!D28+'131 - CS Santa Monica'!D28+'132 - CS Aurélia'!D28+'133 - CS Anchieta'!D28+'134-PS Anchieta'!D28+'136-Ambulatório Ceasa'!D28+'137-Village'!D28+'138 - CS Rosália'!D28+'139- Cs Cassio Raposo'!D28+'CDHU casa da dengue'!D28+'cevi anchieta'!D28+'viv. boa vista'!D28+'caps estação'!D28+'SAD NORTE'!D28</f>
        <v>174700.89999999997</v>
      </c>
      <c r="E28" s="11">
        <f>'067-Craisa'!E28+'068Banco de Leite Lactação'!E28+'120-Distrito Norte'!E28+'125-Visa Norte'!E28+'126-CS Santa Bárbara'!E28+'127-CS Eulina'!E28+'128-CS Barão Geraldo'!E28+'129-CS Boa Vista'!E28+'130-CS São Marcos'!E28+'131 - CS Santa Monica'!E28+'132 - CS Aurélia'!E28+'133 - CS Anchieta'!E28+'134-PS Anchieta'!E28+'136-Ambulatório Ceasa'!E28+'137-Village'!E28+'138 - CS Rosália'!E28+'139- Cs Cassio Raposo'!E28+'CDHU casa da dengue'!E28+'cevi anchieta'!E28+'viv. boa vista'!E28+'caps estação'!E28+'SAD NORTE'!E28</f>
        <v>290361.42</v>
      </c>
      <c r="F28" s="11">
        <f>'067-Craisa'!F28+'068Banco de Leite Lactação'!F28+'120-Distrito Norte'!F28+'125-Visa Norte'!F28+'126-CS Santa Bárbara'!F28+'127-CS Eulina'!F28+'128-CS Barão Geraldo'!F28+'129-CS Boa Vista'!F28+'130-CS São Marcos'!F28+'131 - CS Santa Monica'!F28+'132 - CS Aurélia'!F28+'133 - CS Anchieta'!F28+'134-PS Anchieta'!F28+'136-Ambulatório Ceasa'!F28+'137-Village'!F28+'138 - CS Rosália'!F28+'139- Cs Cassio Raposo'!F28+'CDHU casa da dengue'!F28+'cevi anchieta'!F28+'viv. boa vista'!F28+'caps estação'!F28+'SAD NORTE'!F28</f>
        <v>363846.57</v>
      </c>
      <c r="G28" s="11">
        <f>'067-Craisa'!G28+'068Banco de Leite Lactação'!G28+'120-Distrito Norte'!G28+'125-Visa Norte'!G28+'126-CS Santa Bárbara'!G28+'127-CS Eulina'!G28+'128-CS Barão Geraldo'!G28+'129-CS Boa Vista'!G28+'130-CS São Marcos'!G28+'131 - CS Santa Monica'!G28+'132 - CS Aurélia'!G28+'133 - CS Anchieta'!G28+'134-PS Anchieta'!G28+'136-Ambulatório Ceasa'!G28+'137-Village'!G28+'138 - CS Rosália'!G28+'139- Cs Cassio Raposo'!G28+'CDHU casa da dengue'!G28+'cevi anchieta'!G28+'viv. boa vista'!G28+'caps estação'!G28+'SAD NORTE'!G28</f>
        <v>318536.31</v>
      </c>
      <c r="H28" s="11">
        <f>'067-Craisa'!H28+'068Banco de Leite Lactação'!H28+'120-Distrito Norte'!H28+'125-Visa Norte'!H28+'126-CS Santa Bárbara'!H28+'127-CS Eulina'!H28+'128-CS Barão Geraldo'!H28+'129-CS Boa Vista'!H28+'130-CS São Marcos'!H28+'131 - CS Santa Monica'!H28+'132 - CS Aurélia'!H28+'133 - CS Anchieta'!H28+'134-PS Anchieta'!H28+'136-Ambulatório Ceasa'!H28+'137-Village'!H28+'138 - CS Rosália'!H28+'139- Cs Cassio Raposo'!H28+'CDHU casa da dengue'!H28+'cevi anchieta'!H28+'viv. boa vista'!H28+'caps estação'!H28+'SAD NORTE'!H28</f>
        <v>306095.39999999997</v>
      </c>
      <c r="I28" s="11">
        <f>'067-Craisa'!I28+'068Banco de Leite Lactação'!I28+'120-Distrito Norte'!I28+'125-Visa Norte'!I28+'126-CS Santa Bárbara'!I28+'127-CS Eulina'!I28+'128-CS Barão Geraldo'!I28+'129-CS Boa Vista'!I28+'130-CS São Marcos'!I28+'131 - CS Santa Monica'!I28+'132 - CS Aurélia'!I28+'133 - CS Anchieta'!I28+'134-PS Anchieta'!I28+'136-Ambulatório Ceasa'!I28+'137-Village'!I28+'138 - CS Rosália'!I28+'139- Cs Cassio Raposo'!I28+'CDHU casa da dengue'!I28+'cevi anchieta'!I28+'viv. boa vista'!I28+'caps estação'!I28+'SAD NORTE'!I28</f>
        <v>355593.49</v>
      </c>
      <c r="J28" s="11">
        <f>'067-Craisa'!J28+'068Banco de Leite Lactação'!J28+'120-Distrito Norte'!J28+'125-Visa Norte'!J28+'126-CS Santa Bárbara'!J28+'127-CS Eulina'!J28+'128-CS Barão Geraldo'!J28+'129-CS Boa Vista'!J28+'130-CS São Marcos'!J28+'131 - CS Santa Monica'!J28+'132 - CS Aurélia'!J28+'133 - CS Anchieta'!J28+'134-PS Anchieta'!J28+'136-Ambulatório Ceasa'!J28+'137-Village'!J28+'138 - CS Rosália'!J28+'139- Cs Cassio Raposo'!J28+'CDHU casa da dengue'!J28+'cevi anchieta'!J28+'viv. boa vista'!J28+'caps estação'!J28+'SAD NORTE'!J28</f>
        <v>302533.57</v>
      </c>
      <c r="K28" s="11">
        <f>'067-Craisa'!K28+'068Banco de Leite Lactação'!K28+'120-Distrito Norte'!K28+'125-Visa Norte'!K28+'126-CS Santa Bárbara'!K28+'127-CS Eulina'!K28+'128-CS Barão Geraldo'!K28+'129-CS Boa Vista'!K28+'130-CS São Marcos'!K28+'131 - CS Santa Monica'!K28+'132 - CS Aurélia'!K28+'133 - CS Anchieta'!K28+'134-PS Anchieta'!K28+'136-Ambulatório Ceasa'!K28+'137-Village'!K28+'138 - CS Rosália'!K28+'139- Cs Cassio Raposo'!K28+'CDHU casa da dengue'!K28+'cevi anchieta'!K28+'viv. boa vista'!K28+'caps estação'!K28+'SAD NORTE'!K28</f>
        <v>356923.86</v>
      </c>
      <c r="L28" s="11">
        <f>'067-Craisa'!L28+'068Banco de Leite Lactação'!L28+'120-Distrito Norte'!L28+'125-Visa Norte'!L28+'126-CS Santa Bárbara'!L28+'127-CS Eulina'!L28+'128-CS Barão Geraldo'!L28+'129-CS Boa Vista'!L28+'130-CS São Marcos'!L28+'131 - CS Santa Monica'!L28+'132 - CS Aurélia'!L28+'133 - CS Anchieta'!L28+'134-PS Anchieta'!L28+'136-Ambulatório Ceasa'!L28+'137-Village'!L28+'138 - CS Rosália'!L28+'139- Cs Cassio Raposo'!L28+'CDHU casa da dengue'!L28+'cevi anchieta'!L28+'viv. boa vista'!L28+'caps estação'!L28+'SAD NORTE'!L28</f>
        <v>285414.83999999997</v>
      </c>
      <c r="M28" s="11">
        <f>'067-Craisa'!M28+'068Banco de Leite Lactação'!M28+'120-Distrito Norte'!M28+'125-Visa Norte'!M28+'126-CS Santa Bárbara'!M28+'127-CS Eulina'!M28+'128-CS Barão Geraldo'!M28+'129-CS Boa Vista'!M28+'130-CS São Marcos'!M28+'131 - CS Santa Monica'!M28+'132 - CS Aurélia'!M28+'133 - CS Anchieta'!M28+'134-PS Anchieta'!M28+'136-Ambulatório Ceasa'!M28+'137-Village'!M28+'138 - CS Rosália'!M28+'139- Cs Cassio Raposo'!M28+'CDHU casa da dengue'!M28+'cevi anchieta'!M28+'viv. boa vista'!M28+'caps estação'!M28+'SAD NORTE'!M28</f>
        <v>322619.4300000001</v>
      </c>
      <c r="N28" s="4">
        <f>'067-Craisa'!N28+'068Banco de Leite Lactação'!N28+'120-Distrito Norte'!N28+'125-Visa Norte'!N28+'126-CS Santa Bárbara'!N28+'127-CS Eulina'!N28+'128-CS Barão Geraldo'!N28+'129-CS Boa Vista'!N28+'130-CS São Marcos'!N28+'131 - CS Santa Monica'!N28+'132 - CS Aurélia'!N28+'133 - CS Anchieta'!N28+'134-PS Anchieta'!N28+'136-Ambulatório Ceasa'!N28+'137-Village'!N28+'138 - CS Rosália'!N28+'139- Cs Cassio Raposo'!N28+'CDHU casa da dengue'!N28+'cevi anchieta'!N28+'viv. boa vista'!N28+'caps estação'!N28+'SAD NORTE'!N28</f>
        <v>134167.86000000002</v>
      </c>
      <c r="O28" s="20"/>
    </row>
    <row r="29" spans="2:14" ht="12.75">
      <c r="B29" s="3" t="s">
        <v>28</v>
      </c>
      <c r="C29" s="11">
        <f>'067-Craisa'!C29+'068Banco de Leite Lactação'!C29+'120-Distrito Norte'!C29+'125-Visa Norte'!C29+'126-CS Santa Bárbara'!C29+'127-CS Eulina'!C29+'128-CS Barão Geraldo'!C29+'129-CS Boa Vista'!C29+'130-CS São Marcos'!C29+'131 - CS Santa Monica'!C29+'132 - CS Aurélia'!C29+'133 - CS Anchieta'!C29+'134-PS Anchieta'!C29+'136-Ambulatório Ceasa'!C29+'137-Village'!C29+'138 - CS Rosália'!C29+'139- Cs Cassio Raposo'!C29+'CDHU casa da dengue'!C29+'cevi anchieta'!C29+'viv. boa vista'!C29+'caps estação'!C29+'SAD NORTE'!C29</f>
        <v>0</v>
      </c>
      <c r="D29" s="11">
        <f>'067-Craisa'!D29+'068Banco de Leite Lactação'!D29+'120-Distrito Norte'!D29+'125-Visa Norte'!D29+'126-CS Santa Bárbara'!D29+'127-CS Eulina'!D29+'128-CS Barão Geraldo'!D29+'129-CS Boa Vista'!D29+'130-CS São Marcos'!D29+'131 - CS Santa Monica'!D29+'132 - CS Aurélia'!D29+'133 - CS Anchieta'!D29+'134-PS Anchieta'!D29+'136-Ambulatório Ceasa'!D29+'137-Village'!D29+'138 - CS Rosália'!D29+'139- Cs Cassio Raposo'!D29+'CDHU casa da dengue'!D29+'cevi anchieta'!D29+'viv. boa vista'!D29+'caps estação'!D29+'SAD NORTE'!D29</f>
        <v>0</v>
      </c>
      <c r="E29" s="11">
        <f>'067-Craisa'!E29+'068Banco de Leite Lactação'!E29+'120-Distrito Norte'!E29+'125-Visa Norte'!E29+'126-CS Santa Bárbara'!E29+'127-CS Eulina'!E29+'128-CS Barão Geraldo'!E29+'129-CS Boa Vista'!E29+'130-CS São Marcos'!E29+'131 - CS Santa Monica'!E29+'132 - CS Aurélia'!E29+'133 - CS Anchieta'!E29+'134-PS Anchieta'!E29+'136-Ambulatório Ceasa'!E29+'137-Village'!E29+'138 - CS Rosália'!E29+'139- Cs Cassio Raposo'!E29+'CDHU casa da dengue'!E29+'cevi anchieta'!E29+'viv. boa vista'!E29+'caps estação'!E29+'SAD NORTE'!E29</f>
        <v>0</v>
      </c>
      <c r="F29" s="11">
        <f>'067-Craisa'!F29+'068Banco de Leite Lactação'!F29+'120-Distrito Norte'!F29+'125-Visa Norte'!F29+'126-CS Santa Bárbara'!F29+'127-CS Eulina'!F29+'128-CS Barão Geraldo'!F29+'129-CS Boa Vista'!F29+'130-CS São Marcos'!F29+'131 - CS Santa Monica'!F29+'132 - CS Aurélia'!F29+'133 - CS Anchieta'!F29+'134-PS Anchieta'!F29+'136-Ambulatório Ceasa'!F29+'137-Village'!F29+'138 - CS Rosália'!F29+'139- Cs Cassio Raposo'!F29+'CDHU casa da dengue'!F29+'cevi anchieta'!F29+'viv. boa vista'!F29+'caps estação'!F29+'SAD NORTE'!F29</f>
        <v>0</v>
      </c>
      <c r="G29" s="11">
        <f>'067-Craisa'!G29+'068Banco de Leite Lactação'!G29+'120-Distrito Norte'!G29+'125-Visa Norte'!G29+'126-CS Santa Bárbara'!G29+'127-CS Eulina'!G29+'128-CS Barão Geraldo'!G29+'129-CS Boa Vista'!G29+'130-CS São Marcos'!G29+'131 - CS Santa Monica'!G29+'132 - CS Aurélia'!G29+'133 - CS Anchieta'!G29+'134-PS Anchieta'!G29+'136-Ambulatório Ceasa'!G29+'137-Village'!G29+'138 - CS Rosália'!G29+'139- Cs Cassio Raposo'!G29+'CDHU casa da dengue'!G29+'cevi anchieta'!G29+'viv. boa vista'!G29+'caps estação'!G29+'SAD NORTE'!G29</f>
        <v>0</v>
      </c>
      <c r="H29" s="11">
        <f>'067-Craisa'!H29+'068Banco de Leite Lactação'!H29+'120-Distrito Norte'!H29+'125-Visa Norte'!H29+'126-CS Santa Bárbara'!H29+'127-CS Eulina'!H29+'128-CS Barão Geraldo'!H29+'129-CS Boa Vista'!H29+'130-CS São Marcos'!H29+'131 - CS Santa Monica'!H29+'132 - CS Aurélia'!H29+'133 - CS Anchieta'!H29+'134-PS Anchieta'!H29+'136-Ambulatório Ceasa'!H29+'137-Village'!H29+'138 - CS Rosália'!H29+'139- Cs Cassio Raposo'!H29+'CDHU casa da dengue'!H29+'cevi anchieta'!H29+'viv. boa vista'!H29+'caps estação'!H29+'SAD NORTE'!H29</f>
        <v>0</v>
      </c>
      <c r="I29" s="11">
        <f>'067-Craisa'!I29+'068Banco de Leite Lactação'!I29+'120-Distrito Norte'!I29+'125-Visa Norte'!I29+'126-CS Santa Bárbara'!I29+'127-CS Eulina'!I29+'128-CS Barão Geraldo'!I29+'129-CS Boa Vista'!I29+'130-CS São Marcos'!I29+'131 - CS Santa Monica'!I29+'132 - CS Aurélia'!I29+'133 - CS Anchieta'!I29+'134-PS Anchieta'!I29+'136-Ambulatório Ceasa'!I29+'137-Village'!I29+'138 - CS Rosália'!I29+'139- Cs Cassio Raposo'!I29+'CDHU casa da dengue'!I29+'cevi anchieta'!I29+'viv. boa vista'!I29+'caps estação'!I29+'SAD NORTE'!I29</f>
        <v>0</v>
      </c>
      <c r="J29" s="11">
        <f>'067-Craisa'!J29+'068Banco de Leite Lactação'!J29+'120-Distrito Norte'!J29+'125-Visa Norte'!J29+'126-CS Santa Bárbara'!J29+'127-CS Eulina'!J29+'128-CS Barão Geraldo'!J29+'129-CS Boa Vista'!J29+'130-CS São Marcos'!J29+'131 - CS Santa Monica'!J29+'132 - CS Aurélia'!J29+'133 - CS Anchieta'!J29+'134-PS Anchieta'!J29+'136-Ambulatório Ceasa'!J29+'137-Village'!J29+'138 - CS Rosália'!J29+'139- Cs Cassio Raposo'!J29+'CDHU casa da dengue'!J29+'cevi anchieta'!J29+'viv. boa vista'!J29+'caps estação'!J29+'SAD NORTE'!J29</f>
        <v>0</v>
      </c>
      <c r="K29" s="11">
        <f>'067-Craisa'!K29+'068Banco de Leite Lactação'!K29+'120-Distrito Norte'!K29+'125-Visa Norte'!K29+'126-CS Santa Bárbara'!K29+'127-CS Eulina'!K29+'128-CS Barão Geraldo'!K29+'129-CS Boa Vista'!K29+'130-CS São Marcos'!K29+'131 - CS Santa Monica'!K29+'132 - CS Aurélia'!K29+'133 - CS Anchieta'!K29+'134-PS Anchieta'!K29+'136-Ambulatório Ceasa'!K29+'137-Village'!K29+'138 - CS Rosália'!K29+'139- Cs Cassio Raposo'!K29+'CDHU casa da dengue'!K29+'cevi anchieta'!K29+'viv. boa vista'!K29+'caps estação'!K29+'SAD NORTE'!K29</f>
        <v>0</v>
      </c>
      <c r="L29" s="11">
        <f>'067-Craisa'!L29+'068Banco de Leite Lactação'!L29+'120-Distrito Norte'!L29+'125-Visa Norte'!L29+'126-CS Santa Bárbara'!L29+'127-CS Eulina'!L29+'128-CS Barão Geraldo'!L29+'129-CS Boa Vista'!L29+'130-CS São Marcos'!L29+'131 - CS Santa Monica'!L29+'132 - CS Aurélia'!L29+'133 - CS Anchieta'!L29+'134-PS Anchieta'!L29+'136-Ambulatório Ceasa'!L29+'137-Village'!L29+'138 - CS Rosália'!L29+'139- Cs Cassio Raposo'!L29+'CDHU casa da dengue'!L29+'cevi anchieta'!L29+'viv. boa vista'!L29+'caps estação'!L29+'SAD NORTE'!L29</f>
        <v>0</v>
      </c>
      <c r="M29" s="11">
        <f>'067-Craisa'!M29+'068Banco de Leite Lactação'!M29+'120-Distrito Norte'!M29+'125-Visa Norte'!M29+'126-CS Santa Bárbara'!M29+'127-CS Eulina'!M29+'128-CS Barão Geraldo'!M29+'129-CS Boa Vista'!M29+'130-CS São Marcos'!M29+'131 - CS Santa Monica'!M29+'132 - CS Aurélia'!M29+'133 - CS Anchieta'!M29+'134-PS Anchieta'!M29+'136-Ambulatório Ceasa'!M29+'137-Village'!M29+'138 - CS Rosália'!M29+'139- Cs Cassio Raposo'!M29+'CDHU casa da dengue'!M29+'cevi anchieta'!M29+'viv. boa vista'!M29+'caps estação'!M29+'SAD NORTE'!M29</f>
        <v>0</v>
      </c>
      <c r="N29" s="4">
        <f>'067-Craisa'!N29+'068Banco de Leite Lactação'!N29+'120-Distrito Norte'!N29+'125-Visa Norte'!N29+'126-CS Santa Bárbara'!N29+'127-CS Eulina'!N29+'128-CS Barão Geraldo'!N29+'129-CS Boa Vista'!N29+'130-CS São Marcos'!N29+'131 - CS Santa Monica'!N29+'132 - CS Aurélia'!N29+'133 - CS Anchieta'!N29+'134-PS Anchieta'!N29+'136-Ambulatório Ceasa'!N29+'137-Village'!N29+'138 - CS Rosália'!N29+'139- Cs Cassio Raposo'!N29+'CDHU casa da dengue'!N29+'cevi anchieta'!N29+'viv. boa vista'!N29+'caps estação'!N29+'SAD NORTE'!N29</f>
        <v>0</v>
      </c>
    </row>
    <row r="30" spans="2:14" ht="12.75">
      <c r="B30" s="3" t="s">
        <v>29</v>
      </c>
      <c r="C30" s="11">
        <f>'067-Craisa'!C30+'068Banco de Leite Lactação'!C30+'120-Distrito Norte'!C30+'125-Visa Norte'!C30+'126-CS Santa Bárbara'!C30+'127-CS Eulina'!C30+'128-CS Barão Geraldo'!C30+'129-CS Boa Vista'!C30+'130-CS São Marcos'!C30+'131 - CS Santa Monica'!C30+'132 - CS Aurélia'!C30+'133 - CS Anchieta'!C30+'134-PS Anchieta'!C30+'136-Ambulatório Ceasa'!C30+'137-Village'!C30+'138 - CS Rosália'!C30+'139- Cs Cassio Raposo'!C30+'CDHU casa da dengue'!C30+'cevi anchieta'!C30+'viv. boa vista'!C30+'caps estação'!C30+'SAD NORTE'!C30</f>
        <v>0</v>
      </c>
      <c r="D30" s="11">
        <f>'067-Craisa'!D30+'068Banco de Leite Lactação'!D30+'120-Distrito Norte'!D30+'125-Visa Norte'!D30+'126-CS Santa Bárbara'!D30+'127-CS Eulina'!D30+'128-CS Barão Geraldo'!D30+'129-CS Boa Vista'!D30+'130-CS São Marcos'!D30+'131 - CS Santa Monica'!D30+'132 - CS Aurélia'!D30+'133 - CS Anchieta'!D30+'134-PS Anchieta'!D30+'136-Ambulatório Ceasa'!D30+'137-Village'!D30+'138 - CS Rosália'!D30+'139- Cs Cassio Raposo'!D30+'CDHU casa da dengue'!D30+'cevi anchieta'!D30+'viv. boa vista'!D30+'caps estação'!D30+'SAD NORTE'!D30</f>
        <v>0</v>
      </c>
      <c r="E30" s="11">
        <f>'067-Craisa'!E30+'068Banco de Leite Lactação'!E30+'120-Distrito Norte'!E30+'125-Visa Norte'!E30+'126-CS Santa Bárbara'!E30+'127-CS Eulina'!E30+'128-CS Barão Geraldo'!E30+'129-CS Boa Vista'!E30+'130-CS São Marcos'!E30+'131 - CS Santa Monica'!E30+'132 - CS Aurélia'!E30+'133 - CS Anchieta'!E30+'134-PS Anchieta'!E30+'136-Ambulatório Ceasa'!E30+'137-Village'!E30+'138 - CS Rosália'!E30+'139- Cs Cassio Raposo'!E30+'CDHU casa da dengue'!E30+'cevi anchieta'!E30+'viv. boa vista'!E30+'caps estação'!E30+'SAD NORTE'!E30</f>
        <v>0</v>
      </c>
      <c r="F30" s="11">
        <f>'067-Craisa'!F30+'068Banco de Leite Lactação'!F30+'120-Distrito Norte'!F30+'125-Visa Norte'!F30+'126-CS Santa Bárbara'!F30+'127-CS Eulina'!F30+'128-CS Barão Geraldo'!F30+'129-CS Boa Vista'!F30+'130-CS São Marcos'!F30+'131 - CS Santa Monica'!F30+'132 - CS Aurélia'!F30+'133 - CS Anchieta'!F30+'134-PS Anchieta'!F30+'136-Ambulatório Ceasa'!F30+'137-Village'!F30+'138 - CS Rosália'!F30+'139- Cs Cassio Raposo'!F30+'CDHU casa da dengue'!F30+'cevi anchieta'!F30+'viv. boa vista'!F30+'caps estação'!F30+'SAD NORTE'!F30</f>
        <v>102.1</v>
      </c>
      <c r="G30" s="11">
        <f>'067-Craisa'!G30+'068Banco de Leite Lactação'!G30+'120-Distrito Norte'!G30+'125-Visa Norte'!G30+'126-CS Santa Bárbara'!G30+'127-CS Eulina'!G30+'128-CS Barão Geraldo'!G30+'129-CS Boa Vista'!G30+'130-CS São Marcos'!G30+'131 - CS Santa Monica'!G30+'132 - CS Aurélia'!G30+'133 - CS Anchieta'!G30+'134-PS Anchieta'!G30+'136-Ambulatório Ceasa'!G30+'137-Village'!G30+'138 - CS Rosália'!G30+'139- Cs Cassio Raposo'!G30+'CDHU casa da dengue'!G30+'cevi anchieta'!G30+'viv. boa vista'!G30+'caps estação'!G30+'SAD NORTE'!G30</f>
        <v>0</v>
      </c>
      <c r="H30" s="11">
        <f>'067-Craisa'!H30+'068Banco de Leite Lactação'!H30+'120-Distrito Norte'!H30+'125-Visa Norte'!H30+'126-CS Santa Bárbara'!H30+'127-CS Eulina'!H30+'128-CS Barão Geraldo'!H30+'129-CS Boa Vista'!H30+'130-CS São Marcos'!H30+'131 - CS Santa Monica'!H30+'132 - CS Aurélia'!H30+'133 - CS Anchieta'!H30+'134-PS Anchieta'!H30+'136-Ambulatório Ceasa'!H30+'137-Village'!H30+'138 - CS Rosália'!H30+'139- Cs Cassio Raposo'!H30+'CDHU casa da dengue'!H30+'cevi anchieta'!H30+'viv. boa vista'!H30+'caps estação'!H30+'SAD NORTE'!H30</f>
        <v>0</v>
      </c>
      <c r="I30" s="11">
        <f>'067-Craisa'!I30+'068Banco de Leite Lactação'!I30+'120-Distrito Norte'!I30+'125-Visa Norte'!I30+'126-CS Santa Bárbara'!I30+'127-CS Eulina'!I30+'128-CS Barão Geraldo'!I30+'129-CS Boa Vista'!I30+'130-CS São Marcos'!I30+'131 - CS Santa Monica'!I30+'132 - CS Aurélia'!I30+'133 - CS Anchieta'!I30+'134-PS Anchieta'!I30+'136-Ambulatório Ceasa'!I30+'137-Village'!I30+'138 - CS Rosália'!I30+'139- Cs Cassio Raposo'!I30+'CDHU casa da dengue'!I30+'cevi anchieta'!I30+'viv. boa vista'!I30+'caps estação'!I30+'SAD NORTE'!I30</f>
        <v>0</v>
      </c>
      <c r="J30" s="11">
        <f>'067-Craisa'!J30+'068Banco de Leite Lactação'!J30+'120-Distrito Norte'!J30+'125-Visa Norte'!J30+'126-CS Santa Bárbara'!J30+'127-CS Eulina'!J30+'128-CS Barão Geraldo'!J30+'129-CS Boa Vista'!J30+'130-CS São Marcos'!J30+'131 - CS Santa Monica'!J30+'132 - CS Aurélia'!J30+'133 - CS Anchieta'!J30+'134-PS Anchieta'!J30+'136-Ambulatório Ceasa'!J30+'137-Village'!J30+'138 - CS Rosália'!J30+'139- Cs Cassio Raposo'!J30+'CDHU casa da dengue'!J30+'cevi anchieta'!J30+'viv. boa vista'!J30+'caps estação'!J30+'SAD NORTE'!J30</f>
        <v>0</v>
      </c>
      <c r="K30" s="11">
        <f>'067-Craisa'!K30+'068Banco de Leite Lactação'!K30+'120-Distrito Norte'!K30+'125-Visa Norte'!K30+'126-CS Santa Bárbara'!K30+'127-CS Eulina'!K30+'128-CS Barão Geraldo'!K30+'129-CS Boa Vista'!K30+'130-CS São Marcos'!K30+'131 - CS Santa Monica'!K30+'132 - CS Aurélia'!K30+'133 - CS Anchieta'!K30+'134-PS Anchieta'!K30+'136-Ambulatório Ceasa'!K30+'137-Village'!K30+'138 - CS Rosália'!K30+'139- Cs Cassio Raposo'!K30+'CDHU casa da dengue'!K30+'cevi anchieta'!K30+'viv. boa vista'!K30+'caps estação'!K30+'SAD NORTE'!K30</f>
        <v>0</v>
      </c>
      <c r="L30" s="11">
        <f>'067-Craisa'!L30+'068Banco de Leite Lactação'!L30+'120-Distrito Norte'!L30+'125-Visa Norte'!L30+'126-CS Santa Bárbara'!L30+'127-CS Eulina'!L30+'128-CS Barão Geraldo'!L30+'129-CS Boa Vista'!L30+'130-CS São Marcos'!L30+'131 - CS Santa Monica'!L30+'132 - CS Aurélia'!L30+'133 - CS Anchieta'!L30+'134-PS Anchieta'!L30+'136-Ambulatório Ceasa'!L30+'137-Village'!L30+'138 - CS Rosália'!L30+'139- Cs Cassio Raposo'!L30+'CDHU casa da dengue'!L30+'cevi anchieta'!L30+'viv. boa vista'!L30+'caps estação'!L30+'SAD NORTE'!L30</f>
        <v>0</v>
      </c>
      <c r="M30" s="11">
        <f>'067-Craisa'!M30+'068Banco de Leite Lactação'!M30+'120-Distrito Norte'!M30+'125-Visa Norte'!M30+'126-CS Santa Bárbara'!M30+'127-CS Eulina'!M30+'128-CS Barão Geraldo'!M30+'129-CS Boa Vista'!M30+'130-CS São Marcos'!M30+'131 - CS Santa Monica'!M30+'132 - CS Aurélia'!M30+'133 - CS Anchieta'!M30+'134-PS Anchieta'!M30+'136-Ambulatório Ceasa'!M30+'137-Village'!M30+'138 - CS Rosália'!M30+'139- Cs Cassio Raposo'!M30+'CDHU casa da dengue'!M30+'cevi anchieta'!M30+'viv. boa vista'!M30+'caps estação'!M30+'SAD NORTE'!M30</f>
        <v>0</v>
      </c>
      <c r="N30" s="4">
        <f>'067-Craisa'!N30+'068Banco de Leite Lactação'!N30+'120-Distrito Norte'!N30+'125-Visa Norte'!N30+'126-CS Santa Bárbara'!N30+'127-CS Eulina'!N30+'128-CS Barão Geraldo'!N30+'129-CS Boa Vista'!N30+'130-CS São Marcos'!N30+'131 - CS Santa Monica'!N30+'132 - CS Aurélia'!N30+'133 - CS Anchieta'!N30+'134-PS Anchieta'!N30+'136-Ambulatório Ceasa'!N30+'137-Village'!N30+'138 - CS Rosália'!N30+'139- Cs Cassio Raposo'!N30+'CDHU casa da dengue'!N30+'cevi anchieta'!N30+'viv. boa vista'!N30+'caps estação'!N30+'SAD NORTE'!N30</f>
        <v>0</v>
      </c>
    </row>
    <row r="31" spans="2:14" ht="12.75">
      <c r="B31" s="3" t="s">
        <v>30</v>
      </c>
      <c r="C31" s="11">
        <f>'067-Craisa'!C31+'068Banco de Leite Lactação'!C31+'120-Distrito Norte'!C31+'125-Visa Norte'!C31+'126-CS Santa Bárbara'!C31+'127-CS Eulina'!C31+'128-CS Barão Geraldo'!C31+'129-CS Boa Vista'!C31+'130-CS São Marcos'!C31+'131 - CS Santa Monica'!C31+'132 - CS Aurélia'!C31+'133 - CS Anchieta'!C31+'134-PS Anchieta'!C31+'136-Ambulatório Ceasa'!C31+'137-Village'!C31+'138 - CS Rosália'!C31+'139- Cs Cassio Raposo'!C31+'CDHU casa da dengue'!C31+'cevi anchieta'!C31+'viv. boa vista'!C31+'caps estação'!C31+'SAD NORTE'!C31</f>
        <v>0</v>
      </c>
      <c r="D31" s="11">
        <f>'067-Craisa'!D31+'068Banco de Leite Lactação'!D31+'120-Distrito Norte'!D31+'125-Visa Norte'!D31+'126-CS Santa Bárbara'!D31+'127-CS Eulina'!D31+'128-CS Barão Geraldo'!D31+'129-CS Boa Vista'!D31+'130-CS São Marcos'!D31+'131 - CS Santa Monica'!D31+'132 - CS Aurélia'!D31+'133 - CS Anchieta'!D31+'134-PS Anchieta'!D31+'136-Ambulatório Ceasa'!D31+'137-Village'!D31+'138 - CS Rosália'!D31+'139- Cs Cassio Raposo'!D31+'CDHU casa da dengue'!D31+'cevi anchieta'!D31+'viv. boa vista'!D31+'caps estação'!D31+'SAD NORTE'!D31</f>
        <v>0</v>
      </c>
      <c r="E31" s="11">
        <f>'067-Craisa'!E31+'068Banco de Leite Lactação'!E31+'120-Distrito Norte'!E31+'125-Visa Norte'!E31+'126-CS Santa Bárbara'!E31+'127-CS Eulina'!E31+'128-CS Barão Geraldo'!E31+'129-CS Boa Vista'!E31+'130-CS São Marcos'!E31+'131 - CS Santa Monica'!E31+'132 - CS Aurélia'!E31+'133 - CS Anchieta'!E31+'134-PS Anchieta'!E31+'136-Ambulatório Ceasa'!E31+'137-Village'!E31+'138 - CS Rosália'!E31+'139- Cs Cassio Raposo'!E31+'CDHU casa da dengue'!E31+'cevi anchieta'!E31+'viv. boa vista'!E31+'caps estação'!E31+'SAD NORTE'!E31</f>
        <v>0</v>
      </c>
      <c r="F31" s="11">
        <f>'067-Craisa'!F31+'068Banco de Leite Lactação'!F31+'120-Distrito Norte'!F31+'125-Visa Norte'!F31+'126-CS Santa Bárbara'!F31+'127-CS Eulina'!F31+'128-CS Barão Geraldo'!F31+'129-CS Boa Vista'!F31+'130-CS São Marcos'!F31+'131 - CS Santa Monica'!F31+'132 - CS Aurélia'!F31+'133 - CS Anchieta'!F31+'134-PS Anchieta'!F31+'136-Ambulatório Ceasa'!F31+'137-Village'!F31+'138 - CS Rosália'!F31+'139- Cs Cassio Raposo'!F31+'CDHU casa da dengue'!F31+'cevi anchieta'!F31+'viv. boa vista'!F31+'caps estação'!F31+'SAD NORTE'!F31</f>
        <v>0</v>
      </c>
      <c r="G31" s="11">
        <f>'067-Craisa'!G31+'068Banco de Leite Lactação'!G31+'120-Distrito Norte'!G31+'125-Visa Norte'!G31+'126-CS Santa Bárbara'!G31+'127-CS Eulina'!G31+'128-CS Barão Geraldo'!G31+'129-CS Boa Vista'!G31+'130-CS São Marcos'!G31+'131 - CS Santa Monica'!G31+'132 - CS Aurélia'!G31+'133 - CS Anchieta'!G31+'134-PS Anchieta'!G31+'136-Ambulatório Ceasa'!G31+'137-Village'!G31+'138 - CS Rosália'!G31+'139- Cs Cassio Raposo'!G31+'CDHU casa da dengue'!G31+'cevi anchieta'!G31+'viv. boa vista'!G31+'caps estação'!G31+'SAD NORTE'!G31</f>
        <v>0</v>
      </c>
      <c r="H31" s="11">
        <f>'067-Craisa'!H31+'068Banco de Leite Lactação'!H31+'120-Distrito Norte'!H31+'125-Visa Norte'!H31+'126-CS Santa Bárbara'!H31+'127-CS Eulina'!H31+'128-CS Barão Geraldo'!H31+'129-CS Boa Vista'!H31+'130-CS São Marcos'!H31+'131 - CS Santa Monica'!H31+'132 - CS Aurélia'!H31+'133 - CS Anchieta'!H31+'134-PS Anchieta'!H31+'136-Ambulatório Ceasa'!H31+'137-Village'!H31+'138 - CS Rosália'!H31+'139- Cs Cassio Raposo'!H31+'CDHU casa da dengue'!H31+'cevi anchieta'!H31+'viv. boa vista'!H31+'caps estação'!H31+'SAD NORTE'!H31</f>
        <v>0</v>
      </c>
      <c r="I31" s="11">
        <f>'067-Craisa'!I31+'068Banco de Leite Lactação'!I31+'120-Distrito Norte'!I31+'125-Visa Norte'!I31+'126-CS Santa Bárbara'!I31+'127-CS Eulina'!I31+'128-CS Barão Geraldo'!I31+'129-CS Boa Vista'!I31+'130-CS São Marcos'!I31+'131 - CS Santa Monica'!I31+'132 - CS Aurélia'!I31+'133 - CS Anchieta'!I31+'134-PS Anchieta'!I31+'136-Ambulatório Ceasa'!I31+'137-Village'!I31+'138 - CS Rosália'!I31+'139- Cs Cassio Raposo'!I31+'CDHU casa da dengue'!I31+'cevi anchieta'!I31+'viv. boa vista'!I31+'caps estação'!I31+'SAD NORTE'!I31</f>
        <v>0</v>
      </c>
      <c r="J31" s="11">
        <f>'067-Craisa'!J31+'068Banco de Leite Lactação'!J31+'120-Distrito Norte'!J31+'125-Visa Norte'!J31+'126-CS Santa Bárbara'!J31+'127-CS Eulina'!J31+'128-CS Barão Geraldo'!J31+'129-CS Boa Vista'!J31+'130-CS São Marcos'!J31+'131 - CS Santa Monica'!J31+'132 - CS Aurélia'!J31+'133 - CS Anchieta'!J31+'134-PS Anchieta'!J31+'136-Ambulatório Ceasa'!J31+'137-Village'!J31+'138 - CS Rosália'!J31+'139- Cs Cassio Raposo'!J31+'CDHU casa da dengue'!J31+'cevi anchieta'!J31+'viv. boa vista'!J31+'caps estação'!J31+'SAD NORTE'!J31</f>
        <v>0</v>
      </c>
      <c r="K31" s="11">
        <f>'067-Craisa'!K31+'068Banco de Leite Lactação'!K31+'120-Distrito Norte'!K31+'125-Visa Norte'!K31+'126-CS Santa Bárbara'!K31+'127-CS Eulina'!K31+'128-CS Barão Geraldo'!K31+'129-CS Boa Vista'!K31+'130-CS São Marcos'!K31+'131 - CS Santa Monica'!K31+'132 - CS Aurélia'!K31+'133 - CS Anchieta'!K31+'134-PS Anchieta'!K31+'136-Ambulatório Ceasa'!K31+'137-Village'!K31+'138 - CS Rosália'!K31+'139- Cs Cassio Raposo'!K31+'CDHU casa da dengue'!K31+'cevi anchieta'!K31+'viv. boa vista'!K31+'caps estação'!K31+'SAD NORTE'!K31</f>
        <v>0</v>
      </c>
      <c r="L31" s="11">
        <f>'067-Craisa'!L31+'068Banco de Leite Lactação'!L31+'120-Distrito Norte'!L31+'125-Visa Norte'!L31+'126-CS Santa Bárbara'!L31+'127-CS Eulina'!L31+'128-CS Barão Geraldo'!L31+'129-CS Boa Vista'!L31+'130-CS São Marcos'!L31+'131 - CS Santa Monica'!L31+'132 - CS Aurélia'!L31+'133 - CS Anchieta'!L31+'134-PS Anchieta'!L31+'136-Ambulatório Ceasa'!L31+'137-Village'!L31+'138 - CS Rosália'!L31+'139- Cs Cassio Raposo'!L31+'CDHU casa da dengue'!L31+'cevi anchieta'!L31+'viv. boa vista'!L31+'caps estação'!L31+'SAD NORTE'!L31</f>
        <v>0</v>
      </c>
      <c r="M31" s="11">
        <f>'067-Craisa'!M31+'068Banco de Leite Lactação'!M31+'120-Distrito Norte'!M31+'125-Visa Norte'!M31+'126-CS Santa Bárbara'!M31+'127-CS Eulina'!M31+'128-CS Barão Geraldo'!M31+'129-CS Boa Vista'!M31+'130-CS São Marcos'!M31+'131 - CS Santa Monica'!M31+'132 - CS Aurélia'!M31+'133 - CS Anchieta'!M31+'134-PS Anchieta'!M31+'136-Ambulatório Ceasa'!M31+'137-Village'!M31+'138 - CS Rosália'!M31+'139- Cs Cassio Raposo'!M31+'CDHU casa da dengue'!M31+'cevi anchieta'!M31+'viv. boa vista'!M31+'caps estação'!M31+'SAD NORTE'!M31</f>
        <v>0</v>
      </c>
      <c r="N31" s="4">
        <f>'067-Craisa'!N31+'068Banco de Leite Lactação'!N31+'120-Distrito Norte'!N31+'125-Visa Norte'!N31+'126-CS Santa Bárbara'!N31+'127-CS Eulina'!N31+'128-CS Barão Geraldo'!N31+'129-CS Boa Vista'!N31+'130-CS São Marcos'!N31+'131 - CS Santa Monica'!N31+'132 - CS Aurélia'!N31+'133 - CS Anchieta'!N31+'134-PS Anchieta'!N31+'136-Ambulatório Ceasa'!N31+'137-Village'!N31+'138 - CS Rosália'!N31+'139- Cs Cassio Raposo'!N31+'CDHU casa da dengue'!N31+'cevi anchieta'!N31+'viv. boa vista'!N31+'caps estação'!N31+'SAD NORTE'!N31</f>
        <v>0</v>
      </c>
    </row>
    <row r="32" spans="2:14" ht="12.75">
      <c r="B32" s="3" t="s">
        <v>31</v>
      </c>
      <c r="C32" s="11">
        <f>'067-Craisa'!C32+'068Banco de Leite Lactação'!C32+'120-Distrito Norte'!C32+'125-Visa Norte'!C32+'126-CS Santa Bárbara'!C32+'127-CS Eulina'!C32+'128-CS Barão Geraldo'!C32+'129-CS Boa Vista'!C32+'130-CS São Marcos'!C32+'131 - CS Santa Monica'!C32+'132 - CS Aurélia'!C32+'133 - CS Anchieta'!C32+'134-PS Anchieta'!C32+'136-Ambulatório Ceasa'!C32+'137-Village'!C32+'138 - CS Rosália'!C32+'139- Cs Cassio Raposo'!C32+'CDHU casa da dengue'!C32+'cevi anchieta'!C32+'viv. boa vista'!C32+'caps estação'!C32+'SAD NORTE'!C32</f>
        <v>971.8000000000001</v>
      </c>
      <c r="D32" s="11">
        <f>'067-Craisa'!D32+'068Banco de Leite Lactação'!D32+'120-Distrito Norte'!D32+'125-Visa Norte'!D32+'126-CS Santa Bárbara'!D32+'127-CS Eulina'!D32+'128-CS Barão Geraldo'!D32+'129-CS Boa Vista'!D32+'130-CS São Marcos'!D32+'131 - CS Santa Monica'!D32+'132 - CS Aurélia'!D32+'133 - CS Anchieta'!D32+'134-PS Anchieta'!D32+'136-Ambulatório Ceasa'!D32+'137-Village'!D32+'138 - CS Rosália'!D32+'139- Cs Cassio Raposo'!D32+'CDHU casa da dengue'!D32+'cevi anchieta'!D32+'viv. boa vista'!D32+'caps estação'!D32+'SAD NORTE'!D32</f>
        <v>0</v>
      </c>
      <c r="E32" s="11">
        <f>'067-Craisa'!E32+'068Banco de Leite Lactação'!E32+'120-Distrito Norte'!E32+'125-Visa Norte'!E32+'126-CS Santa Bárbara'!E32+'127-CS Eulina'!E32+'128-CS Barão Geraldo'!E32+'129-CS Boa Vista'!E32+'130-CS São Marcos'!E32+'131 - CS Santa Monica'!E32+'132 - CS Aurélia'!E32+'133 - CS Anchieta'!E32+'134-PS Anchieta'!E32+'136-Ambulatório Ceasa'!E32+'137-Village'!E32+'138 - CS Rosália'!E32+'139- Cs Cassio Raposo'!E32+'CDHU casa da dengue'!E32+'cevi anchieta'!E32+'viv. boa vista'!E32+'caps estação'!E32+'SAD NORTE'!E32</f>
        <v>0</v>
      </c>
      <c r="F32" s="11">
        <f>'067-Craisa'!F32+'068Banco de Leite Lactação'!F32+'120-Distrito Norte'!F32+'125-Visa Norte'!F32+'126-CS Santa Bárbara'!F32+'127-CS Eulina'!F32+'128-CS Barão Geraldo'!F32+'129-CS Boa Vista'!F32+'130-CS São Marcos'!F32+'131 - CS Santa Monica'!F32+'132 - CS Aurélia'!F32+'133 - CS Anchieta'!F32+'134-PS Anchieta'!F32+'136-Ambulatório Ceasa'!F32+'137-Village'!F32+'138 - CS Rosália'!F32+'139- Cs Cassio Raposo'!F32+'CDHU casa da dengue'!F32+'cevi anchieta'!F32+'viv. boa vista'!F32+'caps estação'!F32+'SAD NORTE'!F32</f>
        <v>1545.32</v>
      </c>
      <c r="G32" s="11">
        <f>'067-Craisa'!G32+'068Banco de Leite Lactação'!G32+'120-Distrito Norte'!G32+'125-Visa Norte'!G32+'126-CS Santa Bárbara'!G32+'127-CS Eulina'!G32+'128-CS Barão Geraldo'!G32+'129-CS Boa Vista'!G32+'130-CS São Marcos'!G32+'131 - CS Santa Monica'!G32+'132 - CS Aurélia'!G32+'133 - CS Anchieta'!G32+'134-PS Anchieta'!G32+'136-Ambulatório Ceasa'!G32+'137-Village'!G32+'138 - CS Rosália'!G32+'139- Cs Cassio Raposo'!G32+'CDHU casa da dengue'!G32+'cevi anchieta'!G32+'viv. boa vista'!G32+'caps estação'!G32+'SAD NORTE'!G32</f>
        <v>412.07000000000005</v>
      </c>
      <c r="H32" s="11">
        <f>'067-Craisa'!H32+'068Banco de Leite Lactação'!H32+'120-Distrito Norte'!H32+'125-Visa Norte'!H32+'126-CS Santa Bárbara'!H32+'127-CS Eulina'!H32+'128-CS Barão Geraldo'!H32+'129-CS Boa Vista'!H32+'130-CS São Marcos'!H32+'131 - CS Santa Monica'!H32+'132 - CS Aurélia'!H32+'133 - CS Anchieta'!H32+'134-PS Anchieta'!H32+'136-Ambulatório Ceasa'!H32+'137-Village'!H32+'138 - CS Rosália'!H32+'139- Cs Cassio Raposo'!H32+'CDHU casa da dengue'!H32+'cevi anchieta'!H32+'viv. boa vista'!H32+'caps estação'!H32+'SAD NORTE'!H32</f>
        <v>0</v>
      </c>
      <c r="I32" s="11">
        <f>'067-Craisa'!I32+'068Banco de Leite Lactação'!I32+'120-Distrito Norte'!I32+'125-Visa Norte'!I32+'126-CS Santa Bárbara'!I32+'127-CS Eulina'!I32+'128-CS Barão Geraldo'!I32+'129-CS Boa Vista'!I32+'130-CS São Marcos'!I32+'131 - CS Santa Monica'!I32+'132 - CS Aurélia'!I32+'133 - CS Anchieta'!I32+'134-PS Anchieta'!I32+'136-Ambulatório Ceasa'!I32+'137-Village'!I32+'138 - CS Rosália'!I32+'139- Cs Cassio Raposo'!I32+'CDHU casa da dengue'!I32+'cevi anchieta'!I32+'viv. boa vista'!I32+'caps estação'!I32+'SAD NORTE'!I32</f>
        <v>13.35</v>
      </c>
      <c r="J32" s="11">
        <f>'067-Craisa'!J32+'068Banco de Leite Lactação'!J32+'120-Distrito Norte'!J32+'125-Visa Norte'!J32+'126-CS Santa Bárbara'!J32+'127-CS Eulina'!J32+'128-CS Barão Geraldo'!J32+'129-CS Boa Vista'!J32+'130-CS São Marcos'!J32+'131 - CS Santa Monica'!J32+'132 - CS Aurélia'!J32+'133 - CS Anchieta'!J32+'134-PS Anchieta'!J32+'136-Ambulatório Ceasa'!J32+'137-Village'!J32+'138 - CS Rosália'!J32+'139- Cs Cassio Raposo'!J32+'CDHU casa da dengue'!J32+'cevi anchieta'!J32+'viv. boa vista'!J32+'caps estação'!J32+'SAD NORTE'!J32</f>
        <v>0</v>
      </c>
      <c r="K32" s="11">
        <f>'067-Craisa'!K32+'068Banco de Leite Lactação'!K32+'120-Distrito Norte'!K32+'125-Visa Norte'!K32+'126-CS Santa Bárbara'!K32+'127-CS Eulina'!K32+'128-CS Barão Geraldo'!K32+'129-CS Boa Vista'!K32+'130-CS São Marcos'!K32+'131 - CS Santa Monica'!K32+'132 - CS Aurélia'!K32+'133 - CS Anchieta'!K32+'134-PS Anchieta'!K32+'136-Ambulatório Ceasa'!K32+'137-Village'!K32+'138 - CS Rosália'!K32+'139- Cs Cassio Raposo'!K32+'CDHU casa da dengue'!K32+'cevi anchieta'!K32+'viv. boa vista'!K32+'caps estação'!K32+'SAD NORTE'!K32</f>
        <v>1410.33</v>
      </c>
      <c r="L32" s="11">
        <f>'067-Craisa'!L32+'068Banco de Leite Lactação'!L32+'120-Distrito Norte'!L32+'125-Visa Norte'!L32+'126-CS Santa Bárbara'!L32+'127-CS Eulina'!L32+'128-CS Barão Geraldo'!L32+'129-CS Boa Vista'!L32+'130-CS São Marcos'!L32+'131 - CS Santa Monica'!L32+'132 - CS Aurélia'!L32+'133 - CS Anchieta'!L32+'134-PS Anchieta'!L32+'136-Ambulatório Ceasa'!L32+'137-Village'!L32+'138 - CS Rosália'!L32+'139- Cs Cassio Raposo'!L32+'CDHU casa da dengue'!L32+'cevi anchieta'!L32+'viv. boa vista'!L32+'caps estação'!L32+'SAD NORTE'!L32</f>
        <v>40</v>
      </c>
      <c r="M32" s="11">
        <f>'067-Craisa'!M32+'068Banco de Leite Lactação'!M32+'120-Distrito Norte'!M32+'125-Visa Norte'!M32+'126-CS Santa Bárbara'!M32+'127-CS Eulina'!M32+'128-CS Barão Geraldo'!M32+'129-CS Boa Vista'!M32+'130-CS São Marcos'!M32+'131 - CS Santa Monica'!M32+'132 - CS Aurélia'!M32+'133 - CS Anchieta'!M32+'134-PS Anchieta'!M32+'136-Ambulatório Ceasa'!M32+'137-Village'!M32+'138 - CS Rosália'!M32+'139- Cs Cassio Raposo'!M32+'CDHU casa da dengue'!M32+'cevi anchieta'!M32+'viv. boa vista'!M32+'caps estação'!M32+'SAD NORTE'!M32</f>
        <v>420</v>
      </c>
      <c r="N32" s="4">
        <f>'067-Craisa'!N32+'068Banco de Leite Lactação'!N32+'120-Distrito Norte'!N32+'125-Visa Norte'!N32+'126-CS Santa Bárbara'!N32+'127-CS Eulina'!N32+'128-CS Barão Geraldo'!N32+'129-CS Boa Vista'!N32+'130-CS São Marcos'!N32+'131 - CS Santa Monica'!N32+'132 - CS Aurélia'!N32+'133 - CS Anchieta'!N32+'134-PS Anchieta'!N32+'136-Ambulatório Ceasa'!N32+'137-Village'!N32+'138 - CS Rosália'!N32+'139- Cs Cassio Raposo'!N32+'CDHU casa da dengue'!N32+'cevi anchieta'!N32+'viv. boa vista'!N32+'caps estação'!N32+'SAD NORTE'!N32</f>
        <v>0</v>
      </c>
    </row>
    <row r="33" spans="2:14" ht="12.75">
      <c r="B33" s="3" t="s">
        <v>32</v>
      </c>
      <c r="C33" s="11">
        <f>'067-Craisa'!C33+'068Banco de Leite Lactação'!C33+'120-Distrito Norte'!C33+'125-Visa Norte'!C33+'126-CS Santa Bárbara'!C33+'127-CS Eulina'!C33+'128-CS Barão Geraldo'!C33+'129-CS Boa Vista'!C33+'130-CS São Marcos'!C33+'131 - CS Santa Monica'!C33+'132 - CS Aurélia'!C33+'133 - CS Anchieta'!C33+'134-PS Anchieta'!C33+'136-Ambulatório Ceasa'!C33+'137-Village'!C33+'138 - CS Rosália'!C33+'139- Cs Cassio Raposo'!C33+'CDHU casa da dengue'!C33+'cevi anchieta'!C33+'viv. boa vista'!C33+'caps estação'!C33+'SAD NORTE'!C33</f>
        <v>0</v>
      </c>
      <c r="D33" s="11">
        <f>'067-Craisa'!D33+'068Banco de Leite Lactação'!D33+'120-Distrito Norte'!D33+'125-Visa Norte'!D33+'126-CS Santa Bárbara'!D33+'127-CS Eulina'!D33+'128-CS Barão Geraldo'!D33+'129-CS Boa Vista'!D33+'130-CS São Marcos'!D33+'131 - CS Santa Monica'!D33+'132 - CS Aurélia'!D33+'133 - CS Anchieta'!D33+'134-PS Anchieta'!D33+'136-Ambulatório Ceasa'!D33+'137-Village'!D33+'138 - CS Rosália'!D33+'139- Cs Cassio Raposo'!D33+'CDHU casa da dengue'!D33+'cevi anchieta'!D33+'viv. boa vista'!D33+'caps estação'!D33+'SAD NORTE'!D33</f>
        <v>0</v>
      </c>
      <c r="E33" s="11">
        <f>'067-Craisa'!E33+'068Banco de Leite Lactação'!E33+'120-Distrito Norte'!E33+'125-Visa Norte'!E33+'126-CS Santa Bárbara'!E33+'127-CS Eulina'!E33+'128-CS Barão Geraldo'!E33+'129-CS Boa Vista'!E33+'130-CS São Marcos'!E33+'131 - CS Santa Monica'!E33+'132 - CS Aurélia'!E33+'133 - CS Anchieta'!E33+'134-PS Anchieta'!E33+'136-Ambulatório Ceasa'!E33+'137-Village'!E33+'138 - CS Rosália'!E33+'139- Cs Cassio Raposo'!E33+'CDHU casa da dengue'!E33+'cevi anchieta'!E33+'viv. boa vista'!E33+'caps estação'!E33+'SAD NORTE'!E33</f>
        <v>0</v>
      </c>
      <c r="F33" s="11">
        <f>'067-Craisa'!F33+'068Banco de Leite Lactação'!F33+'120-Distrito Norte'!F33+'125-Visa Norte'!F33+'126-CS Santa Bárbara'!F33+'127-CS Eulina'!F33+'128-CS Barão Geraldo'!F33+'129-CS Boa Vista'!F33+'130-CS São Marcos'!F33+'131 - CS Santa Monica'!F33+'132 - CS Aurélia'!F33+'133 - CS Anchieta'!F33+'134-PS Anchieta'!F33+'136-Ambulatório Ceasa'!F33+'137-Village'!F33+'138 - CS Rosália'!F33+'139- Cs Cassio Raposo'!F33+'CDHU casa da dengue'!F33+'cevi anchieta'!F33+'viv. boa vista'!F33+'caps estação'!F33+'SAD NORTE'!F33</f>
        <v>0</v>
      </c>
      <c r="G33" s="11">
        <f>'067-Craisa'!G33+'068Banco de Leite Lactação'!G33+'120-Distrito Norte'!G33+'125-Visa Norte'!G33+'126-CS Santa Bárbara'!G33+'127-CS Eulina'!G33+'128-CS Barão Geraldo'!G33+'129-CS Boa Vista'!G33+'130-CS São Marcos'!G33+'131 - CS Santa Monica'!G33+'132 - CS Aurélia'!G33+'133 - CS Anchieta'!G33+'134-PS Anchieta'!G33+'136-Ambulatório Ceasa'!G33+'137-Village'!G33+'138 - CS Rosália'!G33+'139- Cs Cassio Raposo'!G33+'CDHU casa da dengue'!G33+'cevi anchieta'!G33+'viv. boa vista'!G33+'caps estação'!G33+'SAD NORTE'!G33</f>
        <v>0</v>
      </c>
      <c r="H33" s="11">
        <f>'067-Craisa'!H33+'068Banco de Leite Lactação'!H33+'120-Distrito Norte'!H33+'125-Visa Norte'!H33+'126-CS Santa Bárbara'!H33+'127-CS Eulina'!H33+'128-CS Barão Geraldo'!H33+'129-CS Boa Vista'!H33+'130-CS São Marcos'!H33+'131 - CS Santa Monica'!H33+'132 - CS Aurélia'!H33+'133 - CS Anchieta'!H33+'134-PS Anchieta'!H33+'136-Ambulatório Ceasa'!H33+'137-Village'!H33+'138 - CS Rosália'!H33+'139- Cs Cassio Raposo'!H33+'CDHU casa da dengue'!H33+'cevi anchieta'!H33+'viv. boa vista'!H33+'caps estação'!H33+'SAD NORTE'!H33</f>
        <v>0</v>
      </c>
      <c r="I33" s="11">
        <f>'067-Craisa'!I33+'068Banco de Leite Lactação'!I33+'120-Distrito Norte'!I33+'125-Visa Norte'!I33+'126-CS Santa Bárbara'!I33+'127-CS Eulina'!I33+'128-CS Barão Geraldo'!I33+'129-CS Boa Vista'!I33+'130-CS São Marcos'!I33+'131 - CS Santa Monica'!I33+'132 - CS Aurélia'!I33+'133 - CS Anchieta'!I33+'134-PS Anchieta'!I33+'136-Ambulatório Ceasa'!I33+'137-Village'!I33+'138 - CS Rosália'!I33+'139- Cs Cassio Raposo'!I33+'CDHU casa da dengue'!I33+'cevi anchieta'!I33+'viv. boa vista'!I33+'caps estação'!I33+'SAD NORTE'!I33</f>
        <v>0</v>
      </c>
      <c r="J33" s="11">
        <f>'067-Craisa'!J33+'068Banco de Leite Lactação'!J33+'120-Distrito Norte'!J33+'125-Visa Norte'!J33+'126-CS Santa Bárbara'!J33+'127-CS Eulina'!J33+'128-CS Barão Geraldo'!J33+'129-CS Boa Vista'!J33+'130-CS São Marcos'!J33+'131 - CS Santa Monica'!J33+'132 - CS Aurélia'!J33+'133 - CS Anchieta'!J33+'134-PS Anchieta'!J33+'136-Ambulatório Ceasa'!J33+'137-Village'!J33+'138 - CS Rosália'!J33+'139- Cs Cassio Raposo'!J33+'CDHU casa da dengue'!J33+'cevi anchieta'!J33+'viv. boa vista'!J33+'caps estação'!J33+'SAD NORTE'!J33</f>
        <v>0</v>
      </c>
      <c r="K33" s="11">
        <f>'067-Craisa'!K33+'068Banco de Leite Lactação'!K33+'120-Distrito Norte'!K33+'125-Visa Norte'!K33+'126-CS Santa Bárbara'!K33+'127-CS Eulina'!K33+'128-CS Barão Geraldo'!K33+'129-CS Boa Vista'!K33+'130-CS São Marcos'!K33+'131 - CS Santa Monica'!K33+'132 - CS Aurélia'!K33+'133 - CS Anchieta'!K33+'134-PS Anchieta'!K33+'136-Ambulatório Ceasa'!K33+'137-Village'!K33+'138 - CS Rosália'!K33+'139- Cs Cassio Raposo'!K33+'CDHU casa da dengue'!K33+'cevi anchieta'!K33+'viv. boa vista'!K33+'caps estação'!K33+'SAD NORTE'!K33</f>
        <v>0</v>
      </c>
      <c r="L33" s="11">
        <f>'067-Craisa'!L33+'068Banco de Leite Lactação'!L33+'120-Distrito Norte'!L33+'125-Visa Norte'!L33+'126-CS Santa Bárbara'!L33+'127-CS Eulina'!L33+'128-CS Barão Geraldo'!L33+'129-CS Boa Vista'!L33+'130-CS São Marcos'!L33+'131 - CS Santa Monica'!L33+'132 - CS Aurélia'!L33+'133 - CS Anchieta'!L33+'134-PS Anchieta'!L33+'136-Ambulatório Ceasa'!L33+'137-Village'!L33+'138 - CS Rosália'!L33+'139- Cs Cassio Raposo'!L33+'CDHU casa da dengue'!L33+'cevi anchieta'!L33+'viv. boa vista'!L33+'caps estação'!L33+'SAD NORTE'!L33</f>
        <v>0</v>
      </c>
      <c r="M33" s="11">
        <f>'067-Craisa'!M33+'068Banco de Leite Lactação'!M33+'120-Distrito Norte'!M33+'125-Visa Norte'!M33+'126-CS Santa Bárbara'!M33+'127-CS Eulina'!M33+'128-CS Barão Geraldo'!M33+'129-CS Boa Vista'!M33+'130-CS São Marcos'!M33+'131 - CS Santa Monica'!M33+'132 - CS Aurélia'!M33+'133 - CS Anchieta'!M33+'134-PS Anchieta'!M33+'136-Ambulatório Ceasa'!M33+'137-Village'!M33+'138 - CS Rosália'!M33+'139- Cs Cassio Raposo'!M33+'CDHU casa da dengue'!M33+'cevi anchieta'!M33+'viv. boa vista'!M33+'caps estação'!M33+'SAD NORTE'!M33</f>
        <v>0</v>
      </c>
      <c r="N33" s="4">
        <f>'067-Craisa'!N33+'068Banco de Leite Lactação'!N33+'120-Distrito Norte'!N33+'125-Visa Norte'!N33+'126-CS Santa Bárbara'!N33+'127-CS Eulina'!N33+'128-CS Barão Geraldo'!N33+'129-CS Boa Vista'!N33+'130-CS São Marcos'!N33+'131 - CS Santa Monica'!N33+'132 - CS Aurélia'!N33+'133 - CS Anchieta'!N33+'134-PS Anchieta'!N33+'136-Ambulatório Ceasa'!N33+'137-Village'!N33+'138 - CS Rosália'!N33+'139- Cs Cassio Raposo'!N33+'CDHU casa da dengue'!N33+'cevi anchieta'!N33+'viv. boa vista'!N33+'caps estação'!N33+'SAD NORTE'!N33</f>
        <v>0</v>
      </c>
    </row>
    <row r="34" spans="2:14" ht="12.75">
      <c r="B34" s="3" t="s">
        <v>33</v>
      </c>
      <c r="C34" s="11">
        <f>'067-Craisa'!C34+'068Banco de Leite Lactação'!C34+'120-Distrito Norte'!C34+'125-Visa Norte'!C34+'126-CS Santa Bárbara'!C34+'127-CS Eulina'!C34+'128-CS Barão Geraldo'!C34+'129-CS Boa Vista'!C34+'130-CS São Marcos'!C34+'131 - CS Santa Monica'!C34+'132 - CS Aurélia'!C34+'133 - CS Anchieta'!C34+'134-PS Anchieta'!C34+'136-Ambulatório Ceasa'!C34+'137-Village'!C34+'138 - CS Rosália'!C34+'139- Cs Cassio Raposo'!C34+'CDHU casa da dengue'!C34+'cevi anchieta'!C34+'viv. boa vista'!C34+'caps estação'!C34+'SAD NORTE'!C34</f>
        <v>146916.86000000002</v>
      </c>
      <c r="D34" s="11">
        <f>'067-Craisa'!D34+'068Banco de Leite Lactação'!D34+'120-Distrito Norte'!D34+'125-Visa Norte'!D34+'126-CS Santa Bárbara'!D34+'127-CS Eulina'!D34+'128-CS Barão Geraldo'!D34+'129-CS Boa Vista'!D34+'130-CS São Marcos'!D34+'131 - CS Santa Monica'!D34+'132 - CS Aurélia'!D34+'133 - CS Anchieta'!D34+'134-PS Anchieta'!D34+'136-Ambulatório Ceasa'!D34+'137-Village'!D34+'138 - CS Rosália'!D34+'139- Cs Cassio Raposo'!D34+'CDHU casa da dengue'!D34+'cevi anchieta'!D34+'viv. boa vista'!D34+'caps estação'!D34+'SAD NORTE'!D34</f>
        <v>135818.25</v>
      </c>
      <c r="E34" s="11">
        <f>'067-Craisa'!E34+'068Banco de Leite Lactação'!E34+'120-Distrito Norte'!E34+'125-Visa Norte'!E34+'126-CS Santa Bárbara'!E34+'127-CS Eulina'!E34+'128-CS Barão Geraldo'!E34+'129-CS Boa Vista'!E34+'130-CS São Marcos'!E34+'131 - CS Santa Monica'!E34+'132 - CS Aurélia'!E34+'133 - CS Anchieta'!E34+'134-PS Anchieta'!E34+'136-Ambulatório Ceasa'!E34+'137-Village'!E34+'138 - CS Rosália'!E34+'139- Cs Cassio Raposo'!E34+'CDHU casa da dengue'!E34+'cevi anchieta'!E34+'viv. boa vista'!E34+'caps estação'!E34+'SAD NORTE'!E34</f>
        <v>136287.86</v>
      </c>
      <c r="F34" s="11">
        <f>'067-Craisa'!F34+'068Banco de Leite Lactação'!F34+'120-Distrito Norte'!F34+'125-Visa Norte'!F34+'126-CS Santa Bárbara'!F34+'127-CS Eulina'!F34+'128-CS Barão Geraldo'!F34+'129-CS Boa Vista'!F34+'130-CS São Marcos'!F34+'131 - CS Santa Monica'!F34+'132 - CS Aurélia'!F34+'133 - CS Anchieta'!F34+'134-PS Anchieta'!F34+'136-Ambulatório Ceasa'!F34+'137-Village'!F34+'138 - CS Rosália'!F34+'139- Cs Cassio Raposo'!F34+'CDHU casa da dengue'!F34+'cevi anchieta'!F34+'viv. boa vista'!F34+'caps estação'!F34+'SAD NORTE'!F34</f>
        <v>136287.86</v>
      </c>
      <c r="G34" s="11">
        <f>'067-Craisa'!G34+'068Banco de Leite Lactação'!G34+'120-Distrito Norte'!G34+'125-Visa Norte'!G34+'126-CS Santa Bárbara'!G34+'127-CS Eulina'!G34+'128-CS Barão Geraldo'!G34+'129-CS Boa Vista'!G34+'130-CS São Marcos'!G34+'131 - CS Santa Monica'!G34+'132 - CS Aurélia'!G34+'133 - CS Anchieta'!G34+'134-PS Anchieta'!G34+'136-Ambulatório Ceasa'!G34+'137-Village'!G34+'138 - CS Rosália'!G34+'139- Cs Cassio Raposo'!G34+'CDHU casa da dengue'!G34+'cevi anchieta'!G34+'viv. boa vista'!G34+'caps estação'!G34+'SAD NORTE'!G34</f>
        <v>137473.12</v>
      </c>
      <c r="H34" s="11">
        <f>'067-Craisa'!H34+'068Banco de Leite Lactação'!H34+'120-Distrito Norte'!H34+'125-Visa Norte'!H34+'126-CS Santa Bárbara'!H34+'127-CS Eulina'!H34+'128-CS Barão Geraldo'!H34+'129-CS Boa Vista'!H34+'130-CS São Marcos'!H34+'131 - CS Santa Monica'!H34+'132 - CS Aurélia'!H34+'133 - CS Anchieta'!H34+'134-PS Anchieta'!H34+'136-Ambulatório Ceasa'!H34+'137-Village'!H34+'138 - CS Rosália'!H34+'139- Cs Cassio Raposo'!H34+'CDHU casa da dengue'!H34+'cevi anchieta'!H34+'viv. boa vista'!H34+'caps estação'!H34+'SAD NORTE'!H34</f>
        <v>137473.12</v>
      </c>
      <c r="I34" s="11">
        <f>'067-Craisa'!I34+'068Banco de Leite Lactação'!I34+'120-Distrito Norte'!I34+'125-Visa Norte'!I34+'126-CS Santa Bárbara'!I34+'127-CS Eulina'!I34+'128-CS Barão Geraldo'!I34+'129-CS Boa Vista'!I34+'130-CS São Marcos'!I34+'131 - CS Santa Monica'!I34+'132 - CS Aurélia'!I34+'133 - CS Anchieta'!I34+'134-PS Anchieta'!I34+'136-Ambulatório Ceasa'!I34+'137-Village'!I34+'138 - CS Rosália'!I34+'139- Cs Cassio Raposo'!I34+'CDHU casa da dengue'!I34+'cevi anchieta'!I34+'viv. boa vista'!I34+'caps estação'!I34+'SAD NORTE'!I34</f>
        <v>137473.12</v>
      </c>
      <c r="J34" s="11">
        <f>'067-Craisa'!J34+'068Banco de Leite Lactação'!J34+'120-Distrito Norte'!J34+'125-Visa Norte'!J34+'126-CS Santa Bárbara'!J34+'127-CS Eulina'!J34+'128-CS Barão Geraldo'!J34+'129-CS Boa Vista'!J34+'130-CS São Marcos'!J34+'131 - CS Santa Monica'!J34+'132 - CS Aurélia'!J34+'133 - CS Anchieta'!J34+'134-PS Anchieta'!J34+'136-Ambulatório Ceasa'!J34+'137-Village'!J34+'138 - CS Rosália'!J34+'139- Cs Cassio Raposo'!J34+'CDHU casa da dengue'!J34+'cevi anchieta'!J34+'viv. boa vista'!J34+'caps estação'!J34+'SAD NORTE'!J34</f>
        <v>137473.12</v>
      </c>
      <c r="K34" s="11">
        <f>'067-Craisa'!K34+'068Banco de Leite Lactação'!K34+'120-Distrito Norte'!K34+'125-Visa Norte'!K34+'126-CS Santa Bárbara'!K34+'127-CS Eulina'!K34+'128-CS Barão Geraldo'!K34+'129-CS Boa Vista'!K34+'130-CS São Marcos'!K34+'131 - CS Santa Monica'!K34+'132 - CS Aurélia'!K34+'133 - CS Anchieta'!K34+'134-PS Anchieta'!K34+'136-Ambulatório Ceasa'!K34+'137-Village'!K34+'138 - CS Rosália'!K34+'139- Cs Cassio Raposo'!K34+'CDHU casa da dengue'!K34+'cevi anchieta'!K34+'viv. boa vista'!K34+'caps estação'!K34+'SAD NORTE'!K34</f>
        <v>134584.02999999997</v>
      </c>
      <c r="L34" s="11">
        <f>'067-Craisa'!L34+'068Banco de Leite Lactação'!L34+'120-Distrito Norte'!L34+'125-Visa Norte'!L34+'126-CS Santa Bárbara'!L34+'127-CS Eulina'!L34+'128-CS Barão Geraldo'!L34+'129-CS Boa Vista'!L34+'130-CS São Marcos'!L34+'131 - CS Santa Monica'!L34+'132 - CS Aurélia'!L34+'133 - CS Anchieta'!L34+'134-PS Anchieta'!L34+'136-Ambulatório Ceasa'!L34+'137-Village'!L34+'138 - CS Rosália'!L34+'139- Cs Cassio Raposo'!L34+'CDHU casa da dengue'!L34+'cevi anchieta'!L34+'viv. boa vista'!L34+'caps estação'!L34+'SAD NORTE'!L34</f>
        <v>134584.02999999997</v>
      </c>
      <c r="M34" s="11">
        <f>'067-Craisa'!M34+'068Banco de Leite Lactação'!M34+'120-Distrito Norte'!M34+'125-Visa Norte'!M34+'126-CS Santa Bárbara'!M34+'127-CS Eulina'!M34+'128-CS Barão Geraldo'!M34+'129-CS Boa Vista'!M34+'130-CS São Marcos'!M34+'131 - CS Santa Monica'!M34+'132 - CS Aurélia'!M34+'133 - CS Anchieta'!M34+'134-PS Anchieta'!M34+'136-Ambulatório Ceasa'!M34+'137-Village'!M34+'138 - CS Rosália'!M34+'139- Cs Cassio Raposo'!M34+'CDHU casa da dengue'!M34+'cevi anchieta'!M34+'viv. boa vista'!M34+'caps estação'!M34+'SAD NORTE'!M34</f>
        <v>134584.02999999997</v>
      </c>
      <c r="N34" s="4">
        <f>'067-Craisa'!N34+'068Banco de Leite Lactação'!N34+'120-Distrito Norte'!N34+'125-Visa Norte'!N34+'126-CS Santa Bárbara'!N34+'127-CS Eulina'!N34+'128-CS Barão Geraldo'!N34+'129-CS Boa Vista'!N34+'130-CS São Marcos'!N34+'131 - CS Santa Monica'!N34+'132 - CS Aurélia'!N34+'133 - CS Anchieta'!N34+'134-PS Anchieta'!N34+'136-Ambulatório Ceasa'!N34+'137-Village'!N34+'138 - CS Rosália'!N34+'139- Cs Cassio Raposo'!N34+'CDHU casa da dengue'!N34+'cevi anchieta'!N34+'viv. boa vista'!N34+'caps estação'!N34+'SAD NORTE'!N34</f>
        <v>134584.02999999997</v>
      </c>
    </row>
    <row r="35" spans="2:14" ht="12.75">
      <c r="B35" s="3" t="s">
        <v>34</v>
      </c>
      <c r="C35" s="11">
        <f>'067-Craisa'!C35+'068Banco de Leite Lactação'!C35+'120-Distrito Norte'!C35+'125-Visa Norte'!C35+'126-CS Santa Bárbara'!C35+'127-CS Eulina'!C35+'128-CS Barão Geraldo'!C35+'129-CS Boa Vista'!C35+'130-CS São Marcos'!C35+'131 - CS Santa Monica'!C35+'132 - CS Aurélia'!C35+'133 - CS Anchieta'!C35+'134-PS Anchieta'!C35+'136-Ambulatório Ceasa'!C35+'137-Village'!C35+'138 - CS Rosália'!C35+'139- Cs Cassio Raposo'!C35+'CDHU casa da dengue'!C35+'cevi anchieta'!C35+'viv. boa vista'!C35+'caps estação'!C35+'SAD NORTE'!C35</f>
        <v>123109.72</v>
      </c>
      <c r="D35" s="11">
        <f>'067-Craisa'!D35+'068Banco de Leite Lactação'!D35+'120-Distrito Norte'!D35+'125-Visa Norte'!D35+'126-CS Santa Bárbara'!D35+'127-CS Eulina'!D35+'128-CS Barão Geraldo'!D35+'129-CS Boa Vista'!D35+'130-CS São Marcos'!D35+'131 - CS Santa Monica'!D35+'132 - CS Aurélia'!D35+'133 - CS Anchieta'!D35+'134-PS Anchieta'!D35+'136-Ambulatório Ceasa'!D35+'137-Village'!D35+'138 - CS Rosália'!D35+'139- Cs Cassio Raposo'!D35+'CDHU casa da dengue'!D35+'cevi anchieta'!D35+'viv. boa vista'!D35+'caps estação'!D35+'SAD NORTE'!D35</f>
        <v>110283.04000000001</v>
      </c>
      <c r="E35" s="11">
        <f>'067-Craisa'!E35+'068Banco de Leite Lactação'!E35+'120-Distrito Norte'!E35+'125-Visa Norte'!E35+'126-CS Santa Bárbara'!E35+'127-CS Eulina'!E35+'128-CS Barão Geraldo'!E35+'129-CS Boa Vista'!E35+'130-CS São Marcos'!E35+'131 - CS Santa Monica'!E35+'132 - CS Aurélia'!E35+'133 - CS Anchieta'!E35+'134-PS Anchieta'!E35+'136-Ambulatório Ceasa'!E35+'137-Village'!E35+'138 - CS Rosália'!E35+'139- Cs Cassio Raposo'!E35+'CDHU casa da dengue'!E35+'cevi anchieta'!E35+'viv. boa vista'!E35+'caps estação'!E35+'SAD NORTE'!E35</f>
        <v>120751.56</v>
      </c>
      <c r="F35" s="11">
        <f>'067-Craisa'!F35+'068Banco de Leite Lactação'!F35+'120-Distrito Norte'!F35+'125-Visa Norte'!F35+'126-CS Santa Bárbara'!F35+'127-CS Eulina'!F35+'128-CS Barão Geraldo'!F35+'129-CS Boa Vista'!F35+'130-CS São Marcos'!F35+'131 - CS Santa Monica'!F35+'132 - CS Aurélia'!F35+'133 - CS Anchieta'!F35+'134-PS Anchieta'!F35+'136-Ambulatório Ceasa'!F35+'137-Village'!F35+'138 - CS Rosália'!F35+'139- Cs Cassio Raposo'!F35+'CDHU casa da dengue'!F35+'cevi anchieta'!F35+'viv. boa vista'!F35+'caps estação'!F35+'SAD NORTE'!F35</f>
        <v>118834.16</v>
      </c>
      <c r="G35" s="11">
        <f>'067-Craisa'!G35+'068Banco de Leite Lactação'!G35+'120-Distrito Norte'!G35+'125-Visa Norte'!G35+'126-CS Santa Bárbara'!G35+'127-CS Eulina'!G35+'128-CS Barão Geraldo'!G35+'129-CS Boa Vista'!G35+'130-CS São Marcos'!G35+'131 - CS Santa Monica'!G35+'132 - CS Aurélia'!G35+'133 - CS Anchieta'!G35+'134-PS Anchieta'!G35+'136-Ambulatório Ceasa'!G35+'137-Village'!G35+'138 - CS Rosália'!G35+'139- Cs Cassio Raposo'!G35+'CDHU casa da dengue'!G35+'cevi anchieta'!G35+'viv. boa vista'!G35+'caps estação'!G35+'SAD NORTE'!G35</f>
        <v>123109.72</v>
      </c>
      <c r="H35" s="11">
        <f>'067-Craisa'!H35+'068Banco de Leite Lactação'!H35+'120-Distrito Norte'!H35+'125-Visa Norte'!H35+'126-CS Santa Bárbara'!H35+'127-CS Eulina'!H35+'128-CS Barão Geraldo'!H35+'129-CS Boa Vista'!H35+'130-CS São Marcos'!H35+'131 - CS Santa Monica'!H35+'132 - CS Aurélia'!H35+'133 - CS Anchieta'!H35+'134-PS Anchieta'!H35+'136-Ambulatório Ceasa'!H35+'137-Village'!H35+'138 - CS Rosália'!H35+'139- Cs Cassio Raposo'!H35+'CDHU casa da dengue'!H35+'cevi anchieta'!H35+'viv. boa vista'!H35+'caps estação'!H35+'SAD NORTE'!H35</f>
        <v>116476.00000000001</v>
      </c>
      <c r="I35" s="11">
        <f>'067-Craisa'!I35+'068Banco de Leite Lactação'!I35+'120-Distrito Norte'!I35+'125-Visa Norte'!I35+'126-CS Santa Bárbara'!I35+'127-CS Eulina'!I35+'128-CS Barão Geraldo'!I35+'129-CS Boa Vista'!I35+'130-CS São Marcos'!I35+'131 - CS Santa Monica'!I35+'132 - CS Aurélia'!I35+'133 - CS Anchieta'!I35+'134-PS Anchieta'!I35+'136-Ambulatório Ceasa'!I35+'137-Village'!I35+'138 - CS Rosália'!I35+'139- Cs Cassio Raposo'!I35+'CDHU casa da dengue'!I35+'cevi anchieta'!I35+'viv. boa vista'!I35+'caps estação'!I35+'SAD NORTE'!I35</f>
        <v>123109.72</v>
      </c>
      <c r="J35" s="11">
        <f>'067-Craisa'!J35+'068Banco de Leite Lactação'!J35+'120-Distrito Norte'!J35+'125-Visa Norte'!J35+'126-CS Santa Bárbara'!J35+'127-CS Eulina'!J35+'128-CS Barão Geraldo'!J35+'129-CS Boa Vista'!J35+'130-CS São Marcos'!J35+'131 - CS Santa Monica'!J35+'132 - CS Aurélia'!J35+'133 - CS Anchieta'!J35+'134-PS Anchieta'!J35+'136-Ambulatório Ceasa'!J35+'137-Village'!J35+'138 - CS Rosália'!J35+'139- Cs Cassio Raposo'!J35+'CDHU casa da dengue'!J35+'cevi anchieta'!J35+'viv. boa vista'!J35+'caps estação'!J35+'SAD NORTE'!J35</f>
        <v>121930.65</v>
      </c>
      <c r="K35" s="11">
        <f>'067-Craisa'!K35+'068Banco de Leite Lactação'!K35+'120-Distrito Norte'!K35+'125-Visa Norte'!K35+'126-CS Santa Bárbara'!K35+'127-CS Eulina'!K35+'128-CS Barão Geraldo'!K35+'129-CS Boa Vista'!K35+'130-CS São Marcos'!K35+'131 - CS Santa Monica'!K35+'132 - CS Aurélia'!K35+'133 - CS Anchieta'!K35+'134-PS Anchieta'!K35+'136-Ambulatório Ceasa'!K35+'137-Village'!K35+'138 - CS Rosália'!K35+'139- Cs Cassio Raposo'!K35+'CDHU casa da dengue'!K35+'cevi anchieta'!K35+'viv. boa vista'!K35+'caps estação'!K35+'SAD NORTE'!K35</f>
        <v>117655.08000000002</v>
      </c>
      <c r="L35" s="11">
        <f>'067-Craisa'!L35+'068Banco de Leite Lactação'!L35+'120-Distrito Norte'!L35+'125-Visa Norte'!L35+'126-CS Santa Bárbara'!L35+'127-CS Eulina'!L35+'128-CS Barão Geraldo'!L35+'129-CS Boa Vista'!L35+'130-CS São Marcos'!L35+'131 - CS Santa Monica'!L35+'132 - CS Aurélia'!L35+'133 - CS Anchieta'!L35+'134-PS Anchieta'!L35+'136-Ambulatório Ceasa'!L35+'137-Village'!L35+'138 - CS Rosália'!L35+'139- Cs Cassio Raposo'!L35+'CDHU casa da dengue'!L35+'cevi anchieta'!L35+'viv. boa vista'!L35+'caps estação'!L35+'SAD NORTE'!L35</f>
        <v>123109.72</v>
      </c>
      <c r="M35" s="11">
        <f>'067-Craisa'!M35+'068Banco de Leite Lactação'!M35+'120-Distrito Norte'!M35+'125-Visa Norte'!M35+'126-CS Santa Bárbara'!M35+'127-CS Eulina'!M35+'128-CS Barão Geraldo'!M35+'129-CS Boa Vista'!M35+'130-CS São Marcos'!M35+'131 - CS Santa Monica'!M35+'132 - CS Aurélia'!M35+'133 - CS Anchieta'!M35+'134-PS Anchieta'!M35+'136-Ambulatório Ceasa'!M35+'137-Village'!M35+'138 - CS Rosália'!M35+'139- Cs Cassio Raposo'!M35+'CDHU casa da dengue'!M35+'cevi anchieta'!M35+'viv. boa vista'!M35+'caps estação'!M35+'SAD NORTE'!M35</f>
        <v>117655.08000000002</v>
      </c>
      <c r="N35" s="4">
        <f>'067-Craisa'!N35+'068Banco de Leite Lactação'!N35+'120-Distrito Norte'!N35+'125-Visa Norte'!N35+'126-CS Santa Bárbara'!N35+'127-CS Eulina'!N35+'128-CS Barão Geraldo'!N35+'129-CS Boa Vista'!N35+'130-CS São Marcos'!N35+'131 - CS Santa Monica'!N35+'132 - CS Aurélia'!N35+'133 - CS Anchieta'!N35+'134-PS Anchieta'!N35+'136-Ambulatório Ceasa'!N35+'137-Village'!N35+'138 - CS Rosália'!N35+'139- Cs Cassio Raposo'!N35+'CDHU casa da dengue'!N35+'cevi anchieta'!N35+'viv. boa vista'!N35+'caps estação'!N35+'SAD NORTE'!N35</f>
        <v>121930.64</v>
      </c>
    </row>
    <row r="36" spans="2:14" ht="12.75">
      <c r="B36" s="3" t="s">
        <v>35</v>
      </c>
      <c r="C36" s="11">
        <f>'067-Craisa'!C36+'068Banco de Leite Lactação'!C36+'120-Distrito Norte'!C36+'125-Visa Norte'!C36+'126-CS Santa Bárbara'!C36+'127-CS Eulina'!C36+'128-CS Barão Geraldo'!C36+'129-CS Boa Vista'!C36+'130-CS São Marcos'!C36+'131 - CS Santa Monica'!C36+'132 - CS Aurélia'!C36+'133 - CS Anchieta'!C36+'134-PS Anchieta'!C36+'136-Ambulatório Ceasa'!C36+'137-Village'!C36+'138 - CS Rosália'!C36+'139- Cs Cassio Raposo'!C36+'CDHU casa da dengue'!C36+'cevi anchieta'!C36+'viv. boa vista'!C36+'caps estação'!C36+'SAD NORTE'!C36</f>
        <v>171.32999999999998</v>
      </c>
      <c r="D36" s="11">
        <f>'067-Craisa'!D36+'068Banco de Leite Lactação'!D36+'120-Distrito Norte'!D36+'125-Visa Norte'!D36+'126-CS Santa Bárbara'!D36+'127-CS Eulina'!D36+'128-CS Barão Geraldo'!D36+'129-CS Boa Vista'!D36+'130-CS São Marcos'!D36+'131 - CS Santa Monica'!D36+'132 - CS Aurélia'!D36+'133 - CS Anchieta'!D36+'134-PS Anchieta'!D36+'136-Ambulatório Ceasa'!D36+'137-Village'!D36+'138 - CS Rosália'!D36+'139- Cs Cassio Raposo'!D36+'CDHU casa da dengue'!D36+'cevi anchieta'!D36+'viv. boa vista'!D36+'caps estação'!D36+'SAD NORTE'!D36</f>
        <v>48.28</v>
      </c>
      <c r="E36" s="11">
        <f>'067-Craisa'!E36+'068Banco de Leite Lactação'!E36+'120-Distrito Norte'!E36+'125-Visa Norte'!E36+'126-CS Santa Bárbara'!E36+'127-CS Eulina'!E36+'128-CS Barão Geraldo'!E36+'129-CS Boa Vista'!E36+'130-CS São Marcos'!E36+'131 - CS Santa Monica'!E36+'132 - CS Aurélia'!E36+'133 - CS Anchieta'!E36+'134-PS Anchieta'!E36+'136-Ambulatório Ceasa'!E36+'137-Village'!E36+'138 - CS Rosália'!E36+'139- Cs Cassio Raposo'!E36+'CDHU casa da dengue'!E36+'cevi anchieta'!E36+'viv. boa vista'!E36+'caps estação'!E36+'SAD NORTE'!E36</f>
        <v>115.57999999999998</v>
      </c>
      <c r="F36" s="11">
        <f>'067-Craisa'!F36+'068Banco de Leite Lactação'!F36+'120-Distrito Norte'!F36+'125-Visa Norte'!F36+'126-CS Santa Bárbara'!F36+'127-CS Eulina'!F36+'128-CS Barão Geraldo'!F36+'129-CS Boa Vista'!F36+'130-CS São Marcos'!F36+'131 - CS Santa Monica'!F36+'132 - CS Aurélia'!F36+'133 - CS Anchieta'!F36+'134-PS Anchieta'!F36+'136-Ambulatório Ceasa'!F36+'137-Village'!F36+'138 - CS Rosália'!F36+'139- Cs Cassio Raposo'!F36+'CDHU casa da dengue'!F36+'cevi anchieta'!F36+'viv. boa vista'!F36+'caps estação'!F36+'SAD NORTE'!F36</f>
        <v>73.81</v>
      </c>
      <c r="G36" s="11">
        <f>'067-Craisa'!G36+'068Banco de Leite Lactação'!G36+'120-Distrito Norte'!G36+'125-Visa Norte'!G36+'126-CS Santa Bárbara'!G36+'127-CS Eulina'!G36+'128-CS Barão Geraldo'!G36+'129-CS Boa Vista'!G36+'130-CS São Marcos'!G36+'131 - CS Santa Monica'!G36+'132 - CS Aurélia'!G36+'133 - CS Anchieta'!G36+'134-PS Anchieta'!G36+'136-Ambulatório Ceasa'!G36+'137-Village'!G36+'138 - CS Rosália'!G36+'139- Cs Cassio Raposo'!G36+'CDHU casa da dengue'!G36+'cevi anchieta'!G36+'viv. boa vista'!G36+'caps estação'!G36+'SAD NORTE'!G36</f>
        <v>226.05999999999997</v>
      </c>
      <c r="H36" s="11">
        <f>'067-Craisa'!H36+'068Banco de Leite Lactação'!H36+'120-Distrito Norte'!H36+'125-Visa Norte'!H36+'126-CS Santa Bárbara'!H36+'127-CS Eulina'!H36+'128-CS Barão Geraldo'!H36+'129-CS Boa Vista'!H36+'130-CS São Marcos'!H36+'131 - CS Santa Monica'!H36+'132 - CS Aurélia'!H36+'133 - CS Anchieta'!H36+'134-PS Anchieta'!H36+'136-Ambulatório Ceasa'!H36+'137-Village'!H36+'138 - CS Rosália'!H36+'139- Cs Cassio Raposo'!H36+'CDHU casa da dengue'!H36+'cevi anchieta'!H36+'viv. boa vista'!H36+'caps estação'!H36+'SAD NORTE'!H36</f>
        <v>241.02999999999997</v>
      </c>
      <c r="I36" s="11">
        <f>'067-Craisa'!I36+'068Banco de Leite Lactação'!I36+'120-Distrito Norte'!I36+'125-Visa Norte'!I36+'126-CS Santa Bárbara'!I36+'127-CS Eulina'!I36+'128-CS Barão Geraldo'!I36+'129-CS Boa Vista'!I36+'130-CS São Marcos'!I36+'131 - CS Santa Monica'!I36+'132 - CS Aurélia'!I36+'133 - CS Anchieta'!I36+'134-PS Anchieta'!I36+'136-Ambulatório Ceasa'!I36+'137-Village'!I36+'138 - CS Rosália'!I36+'139- Cs Cassio Raposo'!I36+'CDHU casa da dengue'!I36+'cevi anchieta'!I36+'viv. boa vista'!I36+'caps estação'!I36+'SAD NORTE'!I36</f>
        <v>507.21999999999997</v>
      </c>
      <c r="J36" s="11">
        <f>'067-Craisa'!J36+'068Banco de Leite Lactação'!J36+'120-Distrito Norte'!J36+'125-Visa Norte'!J36+'126-CS Santa Bárbara'!J36+'127-CS Eulina'!J36+'128-CS Barão Geraldo'!J36+'129-CS Boa Vista'!J36+'130-CS São Marcos'!J36+'131 - CS Santa Monica'!J36+'132 - CS Aurélia'!J36+'133 - CS Anchieta'!J36+'134-PS Anchieta'!J36+'136-Ambulatório Ceasa'!J36+'137-Village'!J36+'138 - CS Rosália'!J36+'139- Cs Cassio Raposo'!J36+'CDHU casa da dengue'!J36+'cevi anchieta'!J36+'viv. boa vista'!J36+'caps estação'!J36+'SAD NORTE'!J36</f>
        <v>141.45</v>
      </c>
      <c r="K36" s="11">
        <f>'067-Craisa'!K36+'068Banco de Leite Lactação'!K36+'120-Distrito Norte'!K36+'125-Visa Norte'!K36+'126-CS Santa Bárbara'!K36+'127-CS Eulina'!K36+'128-CS Barão Geraldo'!K36+'129-CS Boa Vista'!K36+'130-CS São Marcos'!K36+'131 - CS Santa Monica'!K36+'132 - CS Aurélia'!K36+'133 - CS Anchieta'!K36+'134-PS Anchieta'!K36+'136-Ambulatório Ceasa'!K36+'137-Village'!K36+'138 - CS Rosália'!K36+'139- Cs Cassio Raposo'!K36+'CDHU casa da dengue'!K36+'cevi anchieta'!K36+'viv. boa vista'!K36+'caps estação'!K36+'SAD NORTE'!K36</f>
        <v>360.75</v>
      </c>
      <c r="L36" s="11">
        <f>'067-Craisa'!L36+'068Banco de Leite Lactação'!L36+'120-Distrito Norte'!L36+'125-Visa Norte'!L36+'126-CS Santa Bárbara'!L36+'127-CS Eulina'!L36+'128-CS Barão Geraldo'!L36+'129-CS Boa Vista'!L36+'130-CS São Marcos'!L36+'131 - CS Santa Monica'!L36+'132 - CS Aurélia'!L36+'133 - CS Anchieta'!L36+'134-PS Anchieta'!L36+'136-Ambulatório Ceasa'!L36+'137-Village'!L36+'138 - CS Rosália'!L36+'139- Cs Cassio Raposo'!L36+'CDHU casa da dengue'!L36+'cevi anchieta'!L36+'viv. boa vista'!L36+'caps estação'!L36+'SAD NORTE'!L36</f>
        <v>279.58000000000004</v>
      </c>
      <c r="M36" s="11">
        <f>'067-Craisa'!M36+'068Banco de Leite Lactação'!M36+'120-Distrito Norte'!M36+'125-Visa Norte'!M36+'126-CS Santa Bárbara'!M36+'127-CS Eulina'!M36+'128-CS Barão Geraldo'!M36+'129-CS Boa Vista'!M36+'130-CS São Marcos'!M36+'131 - CS Santa Monica'!M36+'132 - CS Aurélia'!M36+'133 - CS Anchieta'!M36+'134-PS Anchieta'!M36+'136-Ambulatório Ceasa'!M36+'137-Village'!M36+'138 - CS Rosália'!M36+'139- Cs Cassio Raposo'!M36+'CDHU casa da dengue'!M36+'cevi anchieta'!M36+'viv. boa vista'!M36+'caps estação'!M36+'SAD NORTE'!M36</f>
        <v>366.31000000000006</v>
      </c>
      <c r="N36" s="4">
        <f>'067-Craisa'!N36+'068Banco de Leite Lactação'!N36+'120-Distrito Norte'!N36+'125-Visa Norte'!N36+'126-CS Santa Bárbara'!N36+'127-CS Eulina'!N36+'128-CS Barão Geraldo'!N36+'129-CS Boa Vista'!N36+'130-CS São Marcos'!N36+'131 - CS Santa Monica'!N36+'132 - CS Aurélia'!N36+'133 - CS Anchieta'!N36+'134-PS Anchieta'!N36+'136-Ambulatório Ceasa'!N36+'137-Village'!N36+'138 - CS Rosália'!N36+'139- Cs Cassio Raposo'!N36+'CDHU casa da dengue'!N36+'cevi anchieta'!N36+'viv. boa vista'!N36+'caps estação'!N36+'SAD NORTE'!N36</f>
        <v>282.15999999999997</v>
      </c>
    </row>
    <row r="37" spans="2:14" ht="12.75">
      <c r="B37" s="3" t="s">
        <v>36</v>
      </c>
      <c r="C37" s="11">
        <f>'067-Craisa'!C37+'068Banco de Leite Lactação'!C37+'120-Distrito Norte'!C37+'125-Visa Norte'!C37+'126-CS Santa Bárbara'!C37+'127-CS Eulina'!C37+'128-CS Barão Geraldo'!C37+'129-CS Boa Vista'!C37+'130-CS São Marcos'!C37+'131 - CS Santa Monica'!C37+'132 - CS Aurélia'!C37+'133 - CS Anchieta'!C37+'134-PS Anchieta'!C37+'136-Ambulatório Ceasa'!C37+'137-Village'!C37+'138 - CS Rosália'!C37+'139- Cs Cassio Raposo'!C37+'CDHU casa da dengue'!C37+'cevi anchieta'!C37+'viv. boa vista'!C37+'caps estação'!C37+'SAD NORTE'!C37</f>
        <v>0</v>
      </c>
      <c r="D37" s="11">
        <f>'067-Craisa'!D37+'068Banco de Leite Lactação'!D37+'120-Distrito Norte'!D37+'125-Visa Norte'!D37+'126-CS Santa Bárbara'!D37+'127-CS Eulina'!D37+'128-CS Barão Geraldo'!D37+'129-CS Boa Vista'!D37+'130-CS São Marcos'!D37+'131 - CS Santa Monica'!D37+'132 - CS Aurélia'!D37+'133 - CS Anchieta'!D37+'134-PS Anchieta'!D37+'136-Ambulatório Ceasa'!D37+'137-Village'!D37+'138 - CS Rosália'!D37+'139- Cs Cassio Raposo'!D37+'CDHU casa da dengue'!D37+'cevi anchieta'!D37+'viv. boa vista'!D37+'caps estação'!D37+'SAD NORTE'!D37</f>
        <v>0</v>
      </c>
      <c r="E37" s="11">
        <f>'067-Craisa'!E37+'068Banco de Leite Lactação'!E37+'120-Distrito Norte'!E37+'125-Visa Norte'!E37+'126-CS Santa Bárbara'!E37+'127-CS Eulina'!E37+'128-CS Barão Geraldo'!E37+'129-CS Boa Vista'!E37+'130-CS São Marcos'!E37+'131 - CS Santa Monica'!E37+'132 - CS Aurélia'!E37+'133 - CS Anchieta'!E37+'134-PS Anchieta'!E37+'136-Ambulatório Ceasa'!E37+'137-Village'!E37+'138 - CS Rosália'!E37+'139- Cs Cassio Raposo'!E37+'CDHU casa da dengue'!E37+'cevi anchieta'!E37+'viv. boa vista'!E37+'caps estação'!E37+'SAD NORTE'!E37</f>
        <v>0</v>
      </c>
      <c r="F37" s="11">
        <f>'067-Craisa'!F37+'068Banco de Leite Lactação'!F37+'120-Distrito Norte'!F37+'125-Visa Norte'!F37+'126-CS Santa Bárbara'!F37+'127-CS Eulina'!F37+'128-CS Barão Geraldo'!F37+'129-CS Boa Vista'!F37+'130-CS São Marcos'!F37+'131 - CS Santa Monica'!F37+'132 - CS Aurélia'!F37+'133 - CS Anchieta'!F37+'134-PS Anchieta'!F37+'136-Ambulatório Ceasa'!F37+'137-Village'!F37+'138 - CS Rosália'!F37+'139- Cs Cassio Raposo'!F37+'CDHU casa da dengue'!F37+'cevi anchieta'!F37+'viv. boa vista'!F37+'caps estação'!F37+'SAD NORTE'!F37</f>
        <v>0</v>
      </c>
      <c r="G37" s="11">
        <f>'067-Craisa'!G37+'068Banco de Leite Lactação'!G37+'120-Distrito Norte'!G37+'125-Visa Norte'!G37+'126-CS Santa Bárbara'!G37+'127-CS Eulina'!G37+'128-CS Barão Geraldo'!G37+'129-CS Boa Vista'!G37+'130-CS São Marcos'!G37+'131 - CS Santa Monica'!G37+'132 - CS Aurélia'!G37+'133 - CS Anchieta'!G37+'134-PS Anchieta'!G37+'136-Ambulatório Ceasa'!G37+'137-Village'!G37+'138 - CS Rosália'!G37+'139- Cs Cassio Raposo'!G37+'CDHU casa da dengue'!G37+'cevi anchieta'!G37+'viv. boa vista'!G37+'caps estação'!G37+'SAD NORTE'!G37</f>
        <v>0</v>
      </c>
      <c r="H37" s="11">
        <f>'067-Craisa'!H37+'068Banco de Leite Lactação'!H37+'120-Distrito Norte'!H37+'125-Visa Norte'!H37+'126-CS Santa Bárbara'!H37+'127-CS Eulina'!H37+'128-CS Barão Geraldo'!H37+'129-CS Boa Vista'!H37+'130-CS São Marcos'!H37+'131 - CS Santa Monica'!H37+'132 - CS Aurélia'!H37+'133 - CS Anchieta'!H37+'134-PS Anchieta'!H37+'136-Ambulatório Ceasa'!H37+'137-Village'!H37+'138 - CS Rosália'!H37+'139- Cs Cassio Raposo'!H37+'CDHU casa da dengue'!H37+'cevi anchieta'!H37+'viv. boa vista'!H37+'caps estação'!H37+'SAD NORTE'!H37</f>
        <v>0</v>
      </c>
      <c r="I37" s="11">
        <f>'067-Craisa'!I37+'068Banco de Leite Lactação'!I37+'120-Distrito Norte'!I37+'125-Visa Norte'!I37+'126-CS Santa Bárbara'!I37+'127-CS Eulina'!I37+'128-CS Barão Geraldo'!I37+'129-CS Boa Vista'!I37+'130-CS São Marcos'!I37+'131 - CS Santa Monica'!I37+'132 - CS Aurélia'!I37+'133 - CS Anchieta'!I37+'134-PS Anchieta'!I37+'136-Ambulatório Ceasa'!I37+'137-Village'!I37+'138 - CS Rosália'!I37+'139- Cs Cassio Raposo'!I37+'CDHU casa da dengue'!I37+'cevi anchieta'!I37+'viv. boa vista'!I37+'caps estação'!I37+'SAD NORTE'!I37</f>
        <v>0</v>
      </c>
      <c r="J37" s="11">
        <f>'067-Craisa'!J37+'068Banco de Leite Lactação'!J37+'120-Distrito Norte'!J37+'125-Visa Norte'!J37+'126-CS Santa Bárbara'!J37+'127-CS Eulina'!J37+'128-CS Barão Geraldo'!J37+'129-CS Boa Vista'!J37+'130-CS São Marcos'!J37+'131 - CS Santa Monica'!J37+'132 - CS Aurélia'!J37+'133 - CS Anchieta'!J37+'134-PS Anchieta'!J37+'136-Ambulatório Ceasa'!J37+'137-Village'!J37+'138 - CS Rosália'!J37+'139- Cs Cassio Raposo'!J37+'CDHU casa da dengue'!J37+'cevi anchieta'!J37+'viv. boa vista'!J37+'caps estação'!J37+'SAD NORTE'!J37</f>
        <v>0</v>
      </c>
      <c r="K37" s="11">
        <f>'067-Craisa'!K37+'068Banco de Leite Lactação'!K37+'120-Distrito Norte'!K37+'125-Visa Norte'!K37+'126-CS Santa Bárbara'!K37+'127-CS Eulina'!K37+'128-CS Barão Geraldo'!K37+'129-CS Boa Vista'!K37+'130-CS São Marcos'!K37+'131 - CS Santa Monica'!K37+'132 - CS Aurélia'!K37+'133 - CS Anchieta'!K37+'134-PS Anchieta'!K37+'136-Ambulatório Ceasa'!K37+'137-Village'!K37+'138 - CS Rosália'!K37+'139- Cs Cassio Raposo'!K37+'CDHU casa da dengue'!K37+'cevi anchieta'!K37+'viv. boa vista'!K37+'caps estação'!K37+'SAD NORTE'!K37</f>
        <v>0</v>
      </c>
      <c r="L37" s="11">
        <f>'067-Craisa'!L37+'068Banco de Leite Lactação'!L37+'120-Distrito Norte'!L37+'125-Visa Norte'!L37+'126-CS Santa Bárbara'!L37+'127-CS Eulina'!L37+'128-CS Barão Geraldo'!L37+'129-CS Boa Vista'!L37+'130-CS São Marcos'!L37+'131 - CS Santa Monica'!L37+'132 - CS Aurélia'!L37+'133 - CS Anchieta'!L37+'134-PS Anchieta'!L37+'136-Ambulatório Ceasa'!L37+'137-Village'!L37+'138 - CS Rosália'!L37+'139- Cs Cassio Raposo'!L37+'CDHU casa da dengue'!L37+'cevi anchieta'!L37+'viv. boa vista'!L37+'caps estação'!L37+'SAD NORTE'!L37</f>
        <v>0</v>
      </c>
      <c r="M37" s="11">
        <f>'067-Craisa'!M37+'068Banco de Leite Lactação'!M37+'120-Distrito Norte'!M37+'125-Visa Norte'!M37+'126-CS Santa Bárbara'!M37+'127-CS Eulina'!M37+'128-CS Barão Geraldo'!M37+'129-CS Boa Vista'!M37+'130-CS São Marcos'!M37+'131 - CS Santa Monica'!M37+'132 - CS Aurélia'!M37+'133 - CS Anchieta'!M37+'134-PS Anchieta'!M37+'136-Ambulatório Ceasa'!M37+'137-Village'!M37+'138 - CS Rosália'!M37+'139- Cs Cassio Raposo'!M37+'CDHU casa da dengue'!M37+'cevi anchieta'!M37+'viv. boa vista'!M37+'caps estação'!M37+'SAD NORTE'!M37</f>
        <v>0</v>
      </c>
      <c r="N37" s="4">
        <f>'067-Craisa'!N37+'068Banco de Leite Lactação'!N37+'120-Distrito Norte'!N37+'125-Visa Norte'!N37+'126-CS Santa Bárbara'!N37+'127-CS Eulina'!N37+'128-CS Barão Geraldo'!N37+'129-CS Boa Vista'!N37+'130-CS São Marcos'!N37+'131 - CS Santa Monica'!N37+'132 - CS Aurélia'!N37+'133 - CS Anchieta'!N37+'134-PS Anchieta'!N37+'136-Ambulatório Ceasa'!N37+'137-Village'!N37+'138 - CS Rosália'!N37+'139- Cs Cassio Raposo'!N37+'CDHU casa da dengue'!N37+'cevi anchieta'!N37+'viv. boa vista'!N37+'caps estação'!N37+'SAD NORTE'!N37</f>
        <v>0</v>
      </c>
    </row>
    <row r="38" spans="2:14" ht="12.75">
      <c r="B38" s="3" t="s">
        <v>37</v>
      </c>
      <c r="C38" s="11">
        <f>'067-Craisa'!C38+'068Banco de Leite Lactação'!C38+'120-Distrito Norte'!C38+'125-Visa Norte'!C38+'126-CS Santa Bárbara'!C38+'127-CS Eulina'!C38+'128-CS Barão Geraldo'!C38+'129-CS Boa Vista'!C38+'130-CS São Marcos'!C38+'131 - CS Santa Monica'!C38+'132 - CS Aurélia'!C38+'133 - CS Anchieta'!C38+'134-PS Anchieta'!C38+'136-Ambulatório Ceasa'!C38+'137-Village'!C38+'138 - CS Rosália'!C38+'139- Cs Cassio Raposo'!C38+'CDHU casa da dengue'!C38+'cevi anchieta'!C38+'viv. boa vista'!C38+'caps estação'!C38+'SAD NORTE'!C38</f>
        <v>3667955.4399999995</v>
      </c>
      <c r="D38" s="11">
        <f>'067-Craisa'!D38+'068Banco de Leite Lactação'!D38+'120-Distrito Norte'!D38+'125-Visa Norte'!D38+'126-CS Santa Bárbara'!D38+'127-CS Eulina'!D38+'128-CS Barão Geraldo'!D38+'129-CS Boa Vista'!D38+'130-CS São Marcos'!D38+'131 - CS Santa Monica'!D38+'132 - CS Aurélia'!D38+'133 - CS Anchieta'!D38+'134-PS Anchieta'!D38+'136-Ambulatório Ceasa'!D38+'137-Village'!D38+'138 - CS Rosália'!D38+'139- Cs Cassio Raposo'!D38+'CDHU casa da dengue'!D38+'cevi anchieta'!D38+'viv. boa vista'!D38+'caps estação'!D38+'SAD NORTE'!D38</f>
        <v>3421064.19</v>
      </c>
      <c r="E38" s="11">
        <f>'067-Craisa'!E38+'068Banco de Leite Lactação'!E38+'120-Distrito Norte'!E38+'125-Visa Norte'!E38+'126-CS Santa Bárbara'!E38+'127-CS Eulina'!E38+'128-CS Barão Geraldo'!E38+'129-CS Boa Vista'!E38+'130-CS São Marcos'!E38+'131 - CS Santa Monica'!E38+'132 - CS Aurélia'!E38+'133 - CS Anchieta'!E38+'134-PS Anchieta'!E38+'136-Ambulatório Ceasa'!E38+'137-Village'!E38+'138 - CS Rosália'!E38+'139- Cs Cassio Raposo'!E38+'CDHU casa da dengue'!E38+'cevi anchieta'!E38+'viv. boa vista'!E38+'caps estação'!E38+'SAD NORTE'!E38</f>
        <v>3343056.94</v>
      </c>
      <c r="F38" s="11">
        <f>'067-Craisa'!F38+'068Banco de Leite Lactação'!F38+'120-Distrito Norte'!F38+'125-Visa Norte'!F38+'126-CS Santa Bárbara'!F38+'127-CS Eulina'!F38+'128-CS Barão Geraldo'!F38+'129-CS Boa Vista'!F38+'130-CS São Marcos'!F38+'131 - CS Santa Monica'!F38+'132 - CS Aurélia'!F38+'133 - CS Anchieta'!F38+'134-PS Anchieta'!F38+'136-Ambulatório Ceasa'!F38+'137-Village'!F38+'138 - CS Rosália'!F38+'139- Cs Cassio Raposo'!F38+'CDHU casa da dengue'!F38+'cevi anchieta'!F38+'viv. boa vista'!F38+'caps estação'!F38+'SAD NORTE'!F38</f>
        <v>3436497.59</v>
      </c>
      <c r="G38" s="11">
        <f>'067-Craisa'!G38+'068Banco de Leite Lactação'!G38+'120-Distrito Norte'!G38+'125-Visa Norte'!G38+'126-CS Santa Bárbara'!G38+'127-CS Eulina'!G38+'128-CS Barão Geraldo'!G38+'129-CS Boa Vista'!G38+'130-CS São Marcos'!G38+'131 - CS Santa Monica'!G38+'132 - CS Aurélia'!G38+'133 - CS Anchieta'!G38+'134-PS Anchieta'!G38+'136-Ambulatório Ceasa'!G38+'137-Village'!G38+'138 - CS Rosália'!G38+'139- Cs Cassio Raposo'!G38+'CDHU casa da dengue'!G38+'cevi anchieta'!G38+'viv. boa vista'!G38+'caps estação'!G38+'SAD NORTE'!G38</f>
        <v>3524967.01</v>
      </c>
      <c r="H38" s="11">
        <f>'067-Craisa'!H38+'068Banco de Leite Lactação'!H38+'120-Distrito Norte'!H38+'125-Visa Norte'!H38+'126-CS Santa Bárbara'!H38+'127-CS Eulina'!H38+'128-CS Barão Geraldo'!H38+'129-CS Boa Vista'!H38+'130-CS São Marcos'!H38+'131 - CS Santa Monica'!H38+'132 - CS Aurélia'!H38+'133 - CS Anchieta'!H38+'134-PS Anchieta'!H38+'136-Ambulatório Ceasa'!H38+'137-Village'!H38+'138 - CS Rosália'!H38+'139- Cs Cassio Raposo'!H38+'CDHU casa da dengue'!H38+'cevi anchieta'!H38+'viv. boa vista'!H38+'caps estação'!H38+'SAD NORTE'!H38</f>
        <v>4301608.77</v>
      </c>
      <c r="I38" s="11">
        <f>'067-Craisa'!I38+'068Banco de Leite Lactação'!I38+'120-Distrito Norte'!I38+'125-Visa Norte'!I38+'126-CS Santa Bárbara'!I38+'127-CS Eulina'!I38+'128-CS Barão Geraldo'!I38+'129-CS Boa Vista'!I38+'130-CS São Marcos'!I38+'131 - CS Santa Monica'!I38+'132 - CS Aurélia'!I38+'133 - CS Anchieta'!I38+'134-PS Anchieta'!I38+'136-Ambulatório Ceasa'!I38+'137-Village'!I38+'138 - CS Rosália'!I38+'139- Cs Cassio Raposo'!I38+'CDHU casa da dengue'!I38+'cevi anchieta'!I38+'viv. boa vista'!I38+'caps estação'!I38+'SAD NORTE'!I38</f>
        <v>3968309.9200000004</v>
      </c>
      <c r="J38" s="11">
        <f>'067-Craisa'!J38+'068Banco de Leite Lactação'!J38+'120-Distrito Norte'!J38+'125-Visa Norte'!J38+'126-CS Santa Bárbara'!J38+'127-CS Eulina'!J38+'128-CS Barão Geraldo'!J38+'129-CS Boa Vista'!J38+'130-CS São Marcos'!J38+'131 - CS Santa Monica'!J38+'132 - CS Aurélia'!J38+'133 - CS Anchieta'!J38+'134-PS Anchieta'!J38+'136-Ambulatório Ceasa'!J38+'137-Village'!J38+'138 - CS Rosália'!J38+'139- Cs Cassio Raposo'!J38+'CDHU casa da dengue'!J38+'cevi anchieta'!J38+'viv. boa vista'!J38+'caps estação'!J38+'SAD NORTE'!J38</f>
        <v>3460774.1200000006</v>
      </c>
      <c r="K38" s="11">
        <f>'067-Craisa'!K38+'068Banco de Leite Lactação'!K38+'120-Distrito Norte'!K38+'125-Visa Norte'!K38+'126-CS Santa Bárbara'!K38+'127-CS Eulina'!K38+'128-CS Barão Geraldo'!K38+'129-CS Boa Vista'!K38+'130-CS São Marcos'!K38+'131 - CS Santa Monica'!K38+'132 - CS Aurélia'!K38+'133 - CS Anchieta'!K38+'134-PS Anchieta'!K38+'136-Ambulatório Ceasa'!K38+'137-Village'!K38+'138 - CS Rosália'!K38+'139- Cs Cassio Raposo'!K38+'CDHU casa da dengue'!K38+'cevi anchieta'!K38+'viv. boa vista'!K38+'caps estação'!K38+'SAD NORTE'!K38</f>
        <v>3611132.04</v>
      </c>
      <c r="L38" s="11">
        <f>'067-Craisa'!L38+'068Banco de Leite Lactação'!L38+'120-Distrito Norte'!L38+'125-Visa Norte'!L38+'126-CS Santa Bárbara'!L38+'127-CS Eulina'!L38+'128-CS Barão Geraldo'!L38+'129-CS Boa Vista'!L38+'130-CS São Marcos'!L38+'131 - CS Santa Monica'!L38+'132 - CS Aurélia'!L38+'133 - CS Anchieta'!L38+'134-PS Anchieta'!L38+'136-Ambulatório Ceasa'!L38+'137-Village'!L38+'138 - CS Rosália'!L38+'139- Cs Cassio Raposo'!L38+'CDHU casa da dengue'!L38+'cevi anchieta'!L38+'viv. boa vista'!L38+'caps estação'!L38+'SAD NORTE'!L38</f>
        <v>3581105.7599999993</v>
      </c>
      <c r="M38" s="11">
        <f>'067-Craisa'!M38+'068Banco de Leite Lactação'!M38+'120-Distrito Norte'!M38+'125-Visa Norte'!M38+'126-CS Santa Bárbara'!M38+'127-CS Eulina'!M38+'128-CS Barão Geraldo'!M38+'129-CS Boa Vista'!M38+'130-CS São Marcos'!M38+'131 - CS Santa Monica'!M38+'132 - CS Aurélia'!M38+'133 - CS Anchieta'!M38+'134-PS Anchieta'!M38+'136-Ambulatório Ceasa'!M38+'137-Village'!M38+'138 - CS Rosália'!M38+'139- Cs Cassio Raposo'!M38+'CDHU casa da dengue'!M38+'cevi anchieta'!M38+'viv. boa vista'!M38+'caps estação'!M38+'SAD NORTE'!M38</f>
        <v>3626578.16</v>
      </c>
      <c r="N38" s="4">
        <f>'067-Craisa'!N38+'068Banco de Leite Lactação'!N38+'120-Distrito Norte'!N38+'125-Visa Norte'!N38+'126-CS Santa Bárbara'!N38+'127-CS Eulina'!N38+'128-CS Barão Geraldo'!N38+'129-CS Boa Vista'!N38+'130-CS São Marcos'!N38+'131 - CS Santa Monica'!N38+'132 - CS Aurélia'!N38+'133 - CS Anchieta'!N38+'134-PS Anchieta'!N38+'136-Ambulatório Ceasa'!N38+'137-Village'!N38+'138 - CS Rosália'!N38+'139- Cs Cassio Raposo'!N38+'CDHU casa da dengue'!N38+'cevi anchieta'!N38+'viv. boa vista'!N38+'caps estação'!N38+'SAD NORTE'!N38</f>
        <v>3657999.590000001</v>
      </c>
    </row>
    <row r="39" spans="2:14" ht="12.75">
      <c r="B39" s="3" t="s">
        <v>38</v>
      </c>
      <c r="C39" s="11">
        <f>'067-Craisa'!C39+'068Banco de Leite Lactação'!C39+'120-Distrito Norte'!C39+'125-Visa Norte'!C39+'126-CS Santa Bárbara'!C39+'127-CS Eulina'!C39+'128-CS Barão Geraldo'!C39+'129-CS Boa Vista'!C39+'130-CS São Marcos'!C39+'131 - CS Santa Monica'!C39+'132 - CS Aurélia'!C39+'133 - CS Anchieta'!C39+'134-PS Anchieta'!C39+'136-Ambulatório Ceasa'!C39+'137-Village'!C39+'138 - CS Rosália'!C39+'139- Cs Cassio Raposo'!C39+'CDHU casa da dengue'!C39+'cevi anchieta'!C39+'viv. boa vista'!C39+'caps estação'!C39+'SAD NORTE'!C39</f>
        <v>1210425.2951999998</v>
      </c>
      <c r="D39" s="11">
        <f>'067-Craisa'!D39+'068Banco de Leite Lactação'!D39+'120-Distrito Norte'!D39+'125-Visa Norte'!D39+'126-CS Santa Bárbara'!D39+'127-CS Eulina'!D39+'128-CS Barão Geraldo'!D39+'129-CS Boa Vista'!D39+'130-CS São Marcos'!D39+'131 - CS Santa Monica'!D39+'132 - CS Aurélia'!D39+'133 - CS Anchieta'!D39+'134-PS Anchieta'!D39+'136-Ambulatório Ceasa'!D39+'137-Village'!D39+'138 - CS Rosália'!D39+'139- Cs Cassio Raposo'!D39+'CDHU casa da dengue'!D39+'cevi anchieta'!D39+'viv. boa vista'!D39+'caps estação'!D39+'SAD NORTE'!D39</f>
        <v>1128951.1826999998</v>
      </c>
      <c r="E39" s="11">
        <f>'067-Craisa'!E39+'068Banco de Leite Lactação'!E39+'120-Distrito Norte'!E39+'125-Visa Norte'!E39+'126-CS Santa Bárbara'!E39+'127-CS Eulina'!E39+'128-CS Barão Geraldo'!E39+'129-CS Boa Vista'!E39+'130-CS São Marcos'!E39+'131 - CS Santa Monica'!E39+'132 - CS Aurélia'!E39+'133 - CS Anchieta'!E39+'134-PS Anchieta'!E39+'136-Ambulatório Ceasa'!E39+'137-Village'!E39+'138 - CS Rosália'!E39+'139- Cs Cassio Raposo'!E39+'CDHU casa da dengue'!E39+'cevi anchieta'!E39+'viv. boa vista'!E39+'caps estação'!E39+'SAD NORTE'!E39</f>
        <v>1103208.7902</v>
      </c>
      <c r="F39" s="11">
        <f>'067-Craisa'!F39+'068Banco de Leite Lactação'!F39+'120-Distrito Norte'!F39+'125-Visa Norte'!F39+'126-CS Santa Bárbara'!F39+'127-CS Eulina'!F39+'128-CS Barão Geraldo'!F39+'129-CS Boa Vista'!F39+'130-CS São Marcos'!F39+'131 - CS Santa Monica'!F39+'132 - CS Aurélia'!F39+'133 - CS Anchieta'!F39+'134-PS Anchieta'!F39+'136-Ambulatório Ceasa'!F39+'137-Village'!F39+'138 - CS Rosália'!F39+'139- Cs Cassio Raposo'!F39+'CDHU casa da dengue'!F39+'cevi anchieta'!F39+'viv. boa vista'!F39+'caps estação'!F39+'SAD NORTE'!F39</f>
        <v>1134044.2047000001</v>
      </c>
      <c r="G39" s="11">
        <v>1163239.22</v>
      </c>
      <c r="H39" s="11">
        <f>'067-Craisa'!H39+'068Banco de Leite Lactação'!H39+'120-Distrito Norte'!H39+'125-Visa Norte'!H39+'126-CS Santa Bárbara'!H39+'127-CS Eulina'!H39+'128-CS Barão Geraldo'!H39+'129-CS Boa Vista'!H39+'130-CS São Marcos'!H39+'131 - CS Santa Monica'!H39+'132 - CS Aurélia'!H39+'133 - CS Anchieta'!H39+'134-PS Anchieta'!H39+'136-Ambulatório Ceasa'!H39+'137-Village'!H39+'138 - CS Rosália'!H39+'139- Cs Cassio Raposo'!H39+'CDHU casa da dengue'!H39+'cevi anchieta'!H39+'viv. boa vista'!H39+'caps estação'!H39+'SAD NORTE'!H39</f>
        <v>1419530.9000000001</v>
      </c>
      <c r="I39" s="11">
        <f>'067-Craisa'!I39+'068Banco de Leite Lactação'!I39+'120-Distrito Norte'!I39+'125-Visa Norte'!I39+'126-CS Santa Bárbara'!I39+'127-CS Eulina'!I39+'128-CS Barão Geraldo'!I39+'129-CS Boa Vista'!I39+'130-CS São Marcos'!I39+'131 - CS Santa Monica'!I39+'132 - CS Aurélia'!I39+'133 - CS Anchieta'!I39+'134-PS Anchieta'!I39+'136-Ambulatório Ceasa'!I39+'137-Village'!I39+'138 - CS Rosália'!I39+'139- Cs Cassio Raposo'!I39+'CDHU casa da dengue'!I39+'cevi anchieta'!I39+'viv. boa vista'!I39+'caps estação'!I39+'SAD NORTE'!I39</f>
        <v>1309542.24</v>
      </c>
      <c r="J39" s="11">
        <f>'067-Craisa'!J39+'068Banco de Leite Lactação'!J39+'120-Distrito Norte'!J39+'125-Visa Norte'!J39+'126-CS Santa Bárbara'!J39+'127-CS Eulina'!J39+'128-CS Barão Geraldo'!J39+'129-CS Boa Vista'!J39+'130-CS São Marcos'!J39+'131 - CS Santa Monica'!J39+'132 - CS Aurélia'!J39+'133 - CS Anchieta'!J39+'134-PS Anchieta'!J39+'136-Ambulatório Ceasa'!J39+'137-Village'!J39+'138 - CS Rosália'!J39+'139- Cs Cassio Raposo'!J39+'CDHU casa da dengue'!J39+'cevi anchieta'!J39+'viv. boa vista'!J39+'caps estação'!J39+'SAD NORTE'!J39</f>
        <v>1142055.44</v>
      </c>
      <c r="K39" s="11">
        <f>'067-Craisa'!K39+'068Banco de Leite Lactação'!K39+'120-Distrito Norte'!K39+'125-Visa Norte'!K39+'126-CS Santa Bárbara'!K39+'127-CS Eulina'!K39+'128-CS Barão Geraldo'!K39+'129-CS Boa Vista'!K39+'130-CS São Marcos'!K39+'131 - CS Santa Monica'!K39+'132 - CS Aurélia'!K39+'133 - CS Anchieta'!K39+'134-PS Anchieta'!K39+'136-Ambulatório Ceasa'!K39+'137-Village'!K39+'138 - CS Rosália'!K39+'139- Cs Cassio Raposo'!K39+'CDHU casa da dengue'!K39+'cevi anchieta'!K39+'viv. boa vista'!K39+'caps estação'!K39+'SAD NORTE'!K39</f>
        <v>1192663.52</v>
      </c>
      <c r="L39" s="11">
        <f>'067-Craisa'!L39+'068Banco de Leite Lactação'!L39+'120-Distrito Norte'!L39+'125-Visa Norte'!L39+'126-CS Santa Bárbara'!L39+'127-CS Eulina'!L39+'128-CS Barão Geraldo'!L39+'129-CS Boa Vista'!L39+'130-CS São Marcos'!L39+'131 - CS Santa Monica'!L39+'132 - CS Aurélia'!L39+'133 - CS Anchieta'!L39+'134-PS Anchieta'!L39+'136-Ambulatório Ceasa'!L39+'137-Village'!L39+'138 - CS Rosália'!L39+'139- Cs Cassio Raposo'!L39+'CDHU casa da dengue'!L39+'cevi anchieta'!L39+'viv. boa vista'!L39+'caps estação'!L39+'SAD NORTE'!L39</f>
        <v>1181764.84</v>
      </c>
      <c r="M39" s="11">
        <f>'067-Craisa'!M39+'068Banco de Leite Lactação'!M39+'120-Distrito Norte'!M39+'125-Visa Norte'!M39+'126-CS Santa Bárbara'!M39+'127-CS Eulina'!M39+'128-CS Barão Geraldo'!M39+'129-CS Boa Vista'!M39+'130-CS São Marcos'!M39+'131 - CS Santa Monica'!M39+'132 - CS Aurélia'!M39+'133 - CS Anchieta'!M39+'134-PS Anchieta'!M39+'136-Ambulatório Ceasa'!M39+'137-Village'!M39+'138 - CS Rosália'!M39+'139- Cs Cassio Raposo'!M39+'CDHU casa da dengue'!M39+'cevi anchieta'!M39+'viv. boa vista'!M39+'caps estação'!M39+'SAD NORTE'!M39</f>
        <v>1196770.77</v>
      </c>
      <c r="N39" s="4">
        <f>'067-Craisa'!N39+'068Banco de Leite Lactação'!N39+'120-Distrito Norte'!N39+'125-Visa Norte'!N39+'126-CS Santa Bárbara'!N39+'127-CS Eulina'!N39+'128-CS Barão Geraldo'!N39+'129-CS Boa Vista'!N39+'130-CS São Marcos'!N39+'131 - CS Santa Monica'!N39+'132 - CS Aurélia'!N39+'133 - CS Anchieta'!N39+'134-PS Anchieta'!N39+'136-Ambulatório Ceasa'!N39+'137-Village'!N39+'138 - CS Rosália'!N39+'139- Cs Cassio Raposo'!N39+'CDHU casa da dengue'!N39+'cevi anchieta'!N39+'viv. boa vista'!N39+'caps estação'!N39+'SAD NORTE'!N39</f>
        <v>1159763.49</v>
      </c>
    </row>
    <row r="40" spans="2:14" ht="12.75">
      <c r="B40" s="3" t="s">
        <v>39</v>
      </c>
      <c r="C40" s="11">
        <f>'067-Craisa'!C40+'068Banco de Leite Lactação'!C40+'120-Distrito Norte'!C40+'125-Visa Norte'!C40+'126-CS Santa Bárbara'!C40+'127-CS Eulina'!C40+'128-CS Barão Geraldo'!C40+'129-CS Boa Vista'!C40+'130-CS São Marcos'!C40+'131 - CS Santa Monica'!C40+'132 - CS Aurélia'!C40+'133 - CS Anchieta'!C40+'134-PS Anchieta'!C40+'136-Ambulatório Ceasa'!C40+'137-Village'!C40+'138 - CS Rosália'!C40+'139- Cs Cassio Raposo'!C40+'CDHU casa da dengue'!C40+'cevi anchieta'!C40+'viv. boa vista'!C40+'caps estação'!C40+'SAD NORTE'!C40</f>
        <v>218491.54</v>
      </c>
      <c r="D40" s="11">
        <f>'067-Craisa'!D40+'068Banco de Leite Lactação'!D40+'120-Distrito Norte'!D40+'125-Visa Norte'!D40+'126-CS Santa Bárbara'!D40+'127-CS Eulina'!D40+'128-CS Barão Geraldo'!D40+'129-CS Boa Vista'!D40+'130-CS São Marcos'!D40+'131 - CS Santa Monica'!D40+'132 - CS Aurélia'!D40+'133 - CS Anchieta'!D40+'134-PS Anchieta'!D40+'136-Ambulatório Ceasa'!D40+'137-Village'!D40+'138 - CS Rosália'!D40+'139- Cs Cassio Raposo'!D40+'CDHU casa da dengue'!D40+'cevi anchieta'!D40+'viv. boa vista'!D40+'caps estação'!D40+'SAD NORTE'!D40</f>
        <v>205912.88999999998</v>
      </c>
      <c r="E40" s="11">
        <f>'067-Craisa'!E40+'068Banco de Leite Lactação'!E40+'120-Distrito Norte'!E40+'125-Visa Norte'!E40+'126-CS Santa Bárbara'!E40+'127-CS Eulina'!E40+'128-CS Barão Geraldo'!E40+'129-CS Boa Vista'!E40+'130-CS São Marcos'!E40+'131 - CS Santa Monica'!E40+'132 - CS Aurélia'!E40+'133 - CS Anchieta'!E40+'134-PS Anchieta'!E40+'136-Ambulatório Ceasa'!E40+'137-Village'!E40+'138 - CS Rosália'!E40+'139- Cs Cassio Raposo'!E40+'CDHU casa da dengue'!E40+'cevi anchieta'!E40+'viv. boa vista'!E40+'caps estação'!E40+'SAD NORTE'!E40</f>
        <v>8629.29</v>
      </c>
      <c r="F40" s="11">
        <f>'067-Craisa'!F40+'068Banco de Leite Lactação'!F40+'120-Distrito Norte'!F40+'125-Visa Norte'!F40+'126-CS Santa Bárbara'!F40+'127-CS Eulina'!F40+'128-CS Barão Geraldo'!F40+'129-CS Boa Vista'!F40+'130-CS São Marcos'!F40+'131 - CS Santa Monica'!F40+'132 - CS Aurélia'!F40+'133 - CS Anchieta'!F40+'134-PS Anchieta'!F40+'136-Ambulatório Ceasa'!F40+'137-Village'!F40+'138 - CS Rosália'!F40+'139- Cs Cassio Raposo'!F40+'CDHU casa da dengue'!F40+'cevi anchieta'!F40+'viv. boa vista'!F40+'caps estação'!F40+'SAD NORTE'!F40</f>
        <v>3948.95</v>
      </c>
      <c r="G40" s="11">
        <f>'067-Craisa'!G40+'068Banco de Leite Lactação'!G40+'120-Distrito Norte'!G40+'125-Visa Norte'!G40+'126-CS Santa Bárbara'!G40+'127-CS Eulina'!G40+'128-CS Barão Geraldo'!G40+'129-CS Boa Vista'!G40+'130-CS São Marcos'!G40+'131 - CS Santa Monica'!G40+'132 - CS Aurélia'!G40+'133 - CS Anchieta'!G40+'134-PS Anchieta'!G40+'136-Ambulatório Ceasa'!G40+'137-Village'!G40+'138 - CS Rosália'!G40+'139- Cs Cassio Raposo'!G40+'CDHU casa da dengue'!G40+'cevi anchieta'!G40+'viv. boa vista'!G40+'caps estação'!G40+'SAD NORTE'!G40</f>
        <v>3948.95</v>
      </c>
      <c r="H40" s="11">
        <f>'067-Craisa'!H40+'068Banco de Leite Lactação'!H40+'120-Distrito Norte'!H40+'125-Visa Norte'!H40+'126-CS Santa Bárbara'!H40+'127-CS Eulina'!H40+'128-CS Barão Geraldo'!H40+'129-CS Boa Vista'!H40+'130-CS São Marcos'!H40+'131 - CS Santa Monica'!H40+'132 - CS Aurélia'!H40+'133 - CS Anchieta'!H40+'134-PS Anchieta'!H40+'136-Ambulatório Ceasa'!H40+'137-Village'!H40+'138 - CS Rosália'!H40+'139- Cs Cassio Raposo'!H40+'CDHU casa da dengue'!H40+'cevi anchieta'!H40+'viv. boa vista'!H40+'caps estação'!H40+'SAD NORTE'!H40</f>
        <v>4480.35</v>
      </c>
      <c r="I40" s="11">
        <f>'067-Craisa'!I40+'068Banco de Leite Lactação'!I40+'120-Distrito Norte'!I40+'125-Visa Norte'!I40+'126-CS Santa Bárbara'!I40+'127-CS Eulina'!I40+'128-CS Barão Geraldo'!I40+'129-CS Boa Vista'!I40+'130-CS São Marcos'!I40+'131 - CS Santa Monica'!I40+'132 - CS Aurélia'!I40+'133 - CS Anchieta'!I40+'134-PS Anchieta'!I40+'136-Ambulatório Ceasa'!I40+'137-Village'!I40+'138 - CS Rosália'!I40+'139- Cs Cassio Raposo'!I40+'CDHU casa da dengue'!I40+'cevi anchieta'!I40+'viv. boa vista'!I40+'caps estação'!I40+'SAD NORTE'!I40</f>
        <v>5261.12</v>
      </c>
      <c r="J40" s="11">
        <f>'067-Craisa'!J40+'068Banco de Leite Lactação'!J40+'120-Distrito Norte'!J40+'125-Visa Norte'!J40+'126-CS Santa Bárbara'!J40+'127-CS Eulina'!J40+'128-CS Barão Geraldo'!J40+'129-CS Boa Vista'!J40+'130-CS São Marcos'!J40+'131 - CS Santa Monica'!J40+'132 - CS Aurélia'!J40+'133 - CS Anchieta'!J40+'134-PS Anchieta'!J40+'136-Ambulatório Ceasa'!J40+'137-Village'!J40+'138 - CS Rosália'!J40+'139- Cs Cassio Raposo'!J40+'CDHU casa da dengue'!J40+'cevi anchieta'!J40+'viv. boa vista'!J40+'caps estação'!J40+'SAD NORTE'!J40</f>
        <v>5172.6900000000005</v>
      </c>
      <c r="K40" s="11">
        <f>'067-Craisa'!K40+'068Banco de Leite Lactação'!K40+'120-Distrito Norte'!K40+'125-Visa Norte'!K40+'126-CS Santa Bárbara'!K40+'127-CS Eulina'!K40+'128-CS Barão Geraldo'!K40+'129-CS Boa Vista'!K40+'130-CS São Marcos'!K40+'131 - CS Santa Monica'!K40+'132 - CS Aurélia'!K40+'133 - CS Anchieta'!K40+'134-PS Anchieta'!K40+'136-Ambulatório Ceasa'!K40+'137-Village'!K40+'138 - CS Rosália'!K40+'139- Cs Cassio Raposo'!K40+'CDHU casa da dengue'!K40+'cevi anchieta'!K40+'viv. boa vista'!K40+'caps estação'!K40+'SAD NORTE'!K40</f>
        <v>0</v>
      </c>
      <c r="L40" s="11">
        <f>'067-Craisa'!L40+'068Banco de Leite Lactação'!L40+'120-Distrito Norte'!L40+'125-Visa Norte'!L40+'126-CS Santa Bárbara'!L40+'127-CS Eulina'!L40+'128-CS Barão Geraldo'!L40+'129-CS Boa Vista'!L40+'130-CS São Marcos'!L40+'131 - CS Santa Monica'!L40+'132 - CS Aurélia'!L40+'133 - CS Anchieta'!L40+'134-PS Anchieta'!L40+'136-Ambulatório Ceasa'!L40+'137-Village'!L40+'138 - CS Rosália'!L40+'139- Cs Cassio Raposo'!L40+'CDHU casa da dengue'!L40+'cevi anchieta'!L40+'viv. boa vista'!L40+'caps estação'!L40+'SAD NORTE'!L40</f>
        <v>0</v>
      </c>
      <c r="M40" s="11">
        <f>'067-Craisa'!M40+'068Banco de Leite Lactação'!M40+'120-Distrito Norte'!M40+'125-Visa Norte'!M40+'126-CS Santa Bárbara'!M40+'127-CS Eulina'!M40+'128-CS Barão Geraldo'!M40+'129-CS Boa Vista'!M40+'130-CS São Marcos'!M40+'131 - CS Santa Monica'!M40+'132 - CS Aurélia'!M40+'133 - CS Anchieta'!M40+'134-PS Anchieta'!M40+'136-Ambulatório Ceasa'!M40+'137-Village'!M40+'138 - CS Rosália'!M40+'139- Cs Cassio Raposo'!M40+'CDHU casa da dengue'!M40+'cevi anchieta'!M40+'viv. boa vista'!M40+'caps estação'!M40+'SAD NORTE'!M40</f>
        <v>0</v>
      </c>
      <c r="N40" s="4">
        <f>'067-Craisa'!N40+'068Banco de Leite Lactação'!N40+'120-Distrito Norte'!N40+'125-Visa Norte'!N40+'126-CS Santa Bárbara'!N40+'127-CS Eulina'!N40+'128-CS Barão Geraldo'!N40+'129-CS Boa Vista'!N40+'130-CS São Marcos'!N40+'131 - CS Santa Monica'!N40+'132 - CS Aurélia'!N40+'133 - CS Anchieta'!N40+'134-PS Anchieta'!N40+'136-Ambulatório Ceasa'!N40+'137-Village'!N40+'138 - CS Rosália'!N40+'139- Cs Cassio Raposo'!N40+'CDHU casa da dengue'!N40+'cevi anchieta'!N40+'viv. boa vista'!N40+'caps estação'!N40+'SAD NORTE'!N40</f>
        <v>0</v>
      </c>
    </row>
    <row r="41" spans="2:15" ht="12.75">
      <c r="B41" s="3" t="s">
        <v>40</v>
      </c>
      <c r="C41" s="11">
        <f>'067-Craisa'!C41+'068Banco de Leite Lactação'!C41+'120-Distrito Norte'!C41+'125-Visa Norte'!C41+'126-CS Santa Bárbara'!C41+'127-CS Eulina'!C41+'128-CS Barão Geraldo'!C41+'129-CS Boa Vista'!C41+'130-CS São Marcos'!C41+'131 - CS Santa Monica'!C41+'132 - CS Aurélia'!C41+'133 - CS Anchieta'!C41+'134-PS Anchieta'!C41+'136-Ambulatório Ceasa'!C41+'137-Village'!C41+'138 - CS Rosália'!C41+'139- Cs Cassio Raposo'!C41+'CDHU casa da dengue'!C41+'cevi anchieta'!C41+'viv. boa vista'!C41+'caps estação'!C41+'SAD NORTE'!C41</f>
        <v>11046.78</v>
      </c>
      <c r="D41" s="11">
        <f>'067-Craisa'!D41+'068Banco de Leite Lactação'!D41+'120-Distrito Norte'!D41+'125-Visa Norte'!D41+'126-CS Santa Bárbara'!D41+'127-CS Eulina'!D41+'128-CS Barão Geraldo'!D41+'129-CS Boa Vista'!D41+'130-CS São Marcos'!D41+'131 - CS Santa Monica'!D41+'132 - CS Aurélia'!D41+'133 - CS Anchieta'!D41+'134-PS Anchieta'!D41+'136-Ambulatório Ceasa'!D41+'137-Village'!D41+'138 - CS Rosália'!D41+'139- Cs Cassio Raposo'!D41+'CDHU casa da dengue'!D41+'cevi anchieta'!D41+'viv. boa vista'!D41+'caps estação'!D41+'SAD NORTE'!D41</f>
        <v>3881.2999999999997</v>
      </c>
      <c r="E41" s="11">
        <f>'067-Craisa'!E41+'068Banco de Leite Lactação'!E41+'120-Distrito Norte'!E41+'125-Visa Norte'!E41+'126-CS Santa Bárbara'!E41+'127-CS Eulina'!E41+'128-CS Barão Geraldo'!E41+'129-CS Boa Vista'!E41+'130-CS São Marcos'!E41+'131 - CS Santa Monica'!E41+'132 - CS Aurélia'!E41+'133 - CS Anchieta'!E41+'134-PS Anchieta'!E41+'136-Ambulatório Ceasa'!E41+'137-Village'!E41+'138 - CS Rosália'!E41+'139- Cs Cassio Raposo'!E41+'CDHU casa da dengue'!E41+'cevi anchieta'!E41+'viv. boa vista'!E41+'caps estação'!E41+'SAD NORTE'!E41</f>
        <v>3417.76</v>
      </c>
      <c r="F41" s="11">
        <f>'067-Craisa'!F41+'068Banco de Leite Lactação'!F41+'120-Distrito Norte'!F41+'125-Visa Norte'!F41+'126-CS Santa Bárbara'!F41+'127-CS Eulina'!F41+'128-CS Barão Geraldo'!F41+'129-CS Boa Vista'!F41+'130-CS São Marcos'!F41+'131 - CS Santa Monica'!F41+'132 - CS Aurélia'!F41+'133 - CS Anchieta'!F41+'134-PS Anchieta'!F41+'136-Ambulatório Ceasa'!F41+'137-Village'!F41+'138 - CS Rosália'!F41+'139- Cs Cassio Raposo'!F41+'CDHU casa da dengue'!F41+'cevi anchieta'!F41+'viv. boa vista'!F41+'caps estação'!F41+'SAD NORTE'!F41</f>
        <v>6996.41</v>
      </c>
      <c r="G41" s="11">
        <v>6046.5</v>
      </c>
      <c r="H41" s="11">
        <f>'067-Craisa'!H41+'068Banco de Leite Lactação'!H41+'120-Distrito Norte'!H41+'125-Visa Norte'!H41+'126-CS Santa Bárbara'!H41+'127-CS Eulina'!H41+'128-CS Barão Geraldo'!H41+'129-CS Boa Vista'!H41+'130-CS São Marcos'!H41+'131 - CS Santa Monica'!H41+'132 - CS Aurélia'!H41+'133 - CS Anchieta'!H41+'134-PS Anchieta'!H41+'136-Ambulatório Ceasa'!H41+'137-Village'!H41+'138 - CS Rosália'!H41+'139- Cs Cassio Raposo'!H41+'CDHU casa da dengue'!H41+'cevi anchieta'!H41+'viv. boa vista'!H41+'caps estação'!H41+'SAD NORTE'!H41</f>
        <v>4351.38</v>
      </c>
      <c r="I41" s="11">
        <f>'067-Craisa'!I41+'068Banco de Leite Lactação'!I41+'120-Distrito Norte'!I41+'125-Visa Norte'!I41+'126-CS Santa Bárbara'!I41+'127-CS Eulina'!I41+'128-CS Barão Geraldo'!I41+'129-CS Boa Vista'!I41+'130-CS São Marcos'!I41+'131 - CS Santa Monica'!I41+'132 - CS Aurélia'!I41+'133 - CS Anchieta'!I41+'134-PS Anchieta'!I41+'136-Ambulatório Ceasa'!I41+'137-Village'!I41+'138 - CS Rosália'!I41+'139- Cs Cassio Raposo'!I41+'CDHU casa da dengue'!I41+'cevi anchieta'!I41+'viv. boa vista'!I41+'caps estação'!I41+'SAD NORTE'!I41</f>
        <v>4711.57</v>
      </c>
      <c r="J41" s="11">
        <f>'067-Craisa'!J41+'068Banco de Leite Lactação'!J41+'120-Distrito Norte'!J41+'125-Visa Norte'!J41+'126-CS Santa Bárbara'!J41+'127-CS Eulina'!J41+'128-CS Barão Geraldo'!J41+'129-CS Boa Vista'!J41+'130-CS São Marcos'!J41+'131 - CS Santa Monica'!J41+'132 - CS Aurélia'!J41+'133 - CS Anchieta'!J41+'134-PS Anchieta'!J41+'136-Ambulatório Ceasa'!J41+'137-Village'!J41+'138 - CS Rosália'!J41+'139- Cs Cassio Raposo'!J41+'CDHU casa da dengue'!J41+'cevi anchieta'!J41+'viv. boa vista'!J41+'caps estação'!J41+'SAD NORTE'!J41</f>
        <v>4188.399999999999</v>
      </c>
      <c r="K41" s="11">
        <f>'067-Craisa'!K41+'068Banco de Leite Lactação'!K41+'120-Distrito Norte'!K41+'125-Visa Norte'!K41+'126-CS Santa Bárbara'!K41+'127-CS Eulina'!K41+'128-CS Barão Geraldo'!K41+'129-CS Boa Vista'!K41+'130-CS São Marcos'!K41+'131 - CS Santa Monica'!K41+'132 - CS Aurélia'!K41+'133 - CS Anchieta'!K41+'134-PS Anchieta'!K41+'136-Ambulatório Ceasa'!K41+'137-Village'!K41+'138 - CS Rosália'!K41+'139- Cs Cassio Raposo'!K41+'CDHU casa da dengue'!K41+'cevi anchieta'!K41+'viv. boa vista'!K41+'caps estação'!K41+'SAD NORTE'!K41</f>
        <v>3504.2599999999998</v>
      </c>
      <c r="L41" s="11">
        <f>'067-Craisa'!L41+'068Banco de Leite Lactação'!L41+'120-Distrito Norte'!L41+'125-Visa Norte'!L41+'126-CS Santa Bárbara'!L41+'127-CS Eulina'!L41+'128-CS Barão Geraldo'!L41+'129-CS Boa Vista'!L41+'130-CS São Marcos'!L41+'131 - CS Santa Monica'!L41+'132 - CS Aurélia'!L41+'133 - CS Anchieta'!L41+'134-PS Anchieta'!L41+'136-Ambulatório Ceasa'!L41+'137-Village'!L41+'138 - CS Rosália'!L41+'139- Cs Cassio Raposo'!L41+'CDHU casa da dengue'!L41+'cevi anchieta'!L41+'viv. boa vista'!L41+'caps estação'!L41+'SAD NORTE'!L41</f>
        <v>6697.540000000001</v>
      </c>
      <c r="M41" s="11">
        <f>'067-Craisa'!M41+'068Banco de Leite Lactação'!M41+'120-Distrito Norte'!M41+'125-Visa Norte'!M41+'126-CS Santa Bárbara'!M41+'127-CS Eulina'!M41+'128-CS Barão Geraldo'!M41+'129-CS Boa Vista'!M41+'130-CS São Marcos'!M41+'131 - CS Santa Monica'!M41+'132 - CS Aurélia'!M41+'133 - CS Anchieta'!M41+'134-PS Anchieta'!M41+'136-Ambulatório Ceasa'!M41+'137-Village'!M41+'138 - CS Rosália'!M41+'139- Cs Cassio Raposo'!M41+'CDHU casa da dengue'!M41+'cevi anchieta'!M41+'viv. boa vista'!M41+'caps estação'!M41+'SAD NORTE'!M41</f>
        <v>3682.39</v>
      </c>
      <c r="N41" s="4">
        <f>'067-Craisa'!N41+'068Banco de Leite Lactação'!N41+'120-Distrito Norte'!N41+'125-Visa Norte'!N41+'126-CS Santa Bárbara'!N41+'127-CS Eulina'!N41+'128-CS Barão Geraldo'!N41+'129-CS Boa Vista'!N41+'130-CS São Marcos'!N41+'131 - CS Santa Monica'!N41+'132 - CS Aurélia'!N41+'133 - CS Anchieta'!N41+'134-PS Anchieta'!N41+'136-Ambulatório Ceasa'!N41+'137-Village'!N41+'138 - CS Rosália'!N41+'139- Cs Cassio Raposo'!N41+'CDHU casa da dengue'!N41+'cevi anchieta'!N41+'viv. boa vista'!N41+'caps estação'!N41+'SAD NORTE'!N41</f>
        <v>1651.6799999999996</v>
      </c>
      <c r="O41" s="20"/>
    </row>
    <row r="42" spans="2:14" ht="12.75">
      <c r="B42" s="3" t="s">
        <v>41</v>
      </c>
      <c r="C42" s="11">
        <f>'067-Craisa'!C42+'068Banco de Leite Lactação'!C42+'120-Distrito Norte'!C42+'125-Visa Norte'!C42+'126-CS Santa Bárbara'!C42+'127-CS Eulina'!C42+'128-CS Barão Geraldo'!C42+'129-CS Boa Vista'!C42+'130-CS São Marcos'!C42+'131 - CS Santa Monica'!C42+'132 - CS Aurélia'!C42+'133 - CS Anchieta'!C42+'134-PS Anchieta'!C42+'136-Ambulatório Ceasa'!C42+'137-Village'!C42+'138 - CS Rosália'!C42+'139- Cs Cassio Raposo'!C42+'CDHU casa da dengue'!C42+'cevi anchieta'!C42+'viv. boa vista'!C42+'caps estação'!C42+'SAD NORTE'!C42</f>
        <v>0</v>
      </c>
      <c r="D42" s="11">
        <f>'067-Craisa'!D42+'068Banco de Leite Lactação'!D42+'120-Distrito Norte'!D42+'125-Visa Norte'!D42+'126-CS Santa Bárbara'!D42+'127-CS Eulina'!D42+'128-CS Barão Geraldo'!D42+'129-CS Boa Vista'!D42+'130-CS São Marcos'!D42+'131 - CS Santa Monica'!D42+'132 - CS Aurélia'!D42+'133 - CS Anchieta'!D42+'134-PS Anchieta'!D42+'136-Ambulatório Ceasa'!D42+'137-Village'!D42+'138 - CS Rosália'!D42+'139- Cs Cassio Raposo'!D42+'CDHU casa da dengue'!D42+'cevi anchieta'!D42+'viv. boa vista'!D42+'caps estação'!D42+'SAD NORTE'!D42</f>
        <v>0</v>
      </c>
      <c r="E42" s="11">
        <f>'067-Craisa'!E42+'068Banco de Leite Lactação'!E42+'120-Distrito Norte'!E42+'125-Visa Norte'!E42+'126-CS Santa Bárbara'!E42+'127-CS Eulina'!E42+'128-CS Barão Geraldo'!E42+'129-CS Boa Vista'!E42+'130-CS São Marcos'!E42+'131 - CS Santa Monica'!E42+'132 - CS Aurélia'!E42+'133 - CS Anchieta'!E42+'134-PS Anchieta'!E42+'136-Ambulatório Ceasa'!E42+'137-Village'!E42+'138 - CS Rosália'!E42+'139- Cs Cassio Raposo'!E42+'CDHU casa da dengue'!E42+'cevi anchieta'!E42+'viv. boa vista'!E42+'caps estação'!E42+'SAD NORTE'!E42</f>
        <v>0</v>
      </c>
      <c r="F42" s="11">
        <f>'067-Craisa'!F42+'068Banco de Leite Lactação'!F42+'120-Distrito Norte'!F42+'125-Visa Norte'!F42+'126-CS Santa Bárbara'!F42+'127-CS Eulina'!F42+'128-CS Barão Geraldo'!F42+'129-CS Boa Vista'!F42+'130-CS São Marcos'!F42+'131 - CS Santa Monica'!F42+'132 - CS Aurélia'!F42+'133 - CS Anchieta'!F42+'134-PS Anchieta'!F42+'136-Ambulatório Ceasa'!F42+'137-Village'!F42+'138 - CS Rosália'!F42+'139- Cs Cassio Raposo'!F42+'CDHU casa da dengue'!F42+'cevi anchieta'!F42+'viv. boa vista'!F42+'caps estação'!F42+'SAD NORTE'!F42</f>
        <v>0</v>
      </c>
      <c r="G42" s="11">
        <f>'067-Craisa'!G42+'068Banco de Leite Lactação'!G42+'120-Distrito Norte'!G42+'125-Visa Norte'!G42+'126-CS Santa Bárbara'!G42+'127-CS Eulina'!G42+'128-CS Barão Geraldo'!G42+'129-CS Boa Vista'!G42+'130-CS São Marcos'!G42+'131 - CS Santa Monica'!G42+'132 - CS Aurélia'!G42+'133 - CS Anchieta'!G42+'134-PS Anchieta'!G42+'136-Ambulatório Ceasa'!G42+'137-Village'!G42+'138 - CS Rosália'!G42+'139- Cs Cassio Raposo'!G42+'CDHU casa da dengue'!G42+'cevi anchieta'!G42+'viv. boa vista'!G42+'caps estação'!G42+'SAD NORTE'!G42</f>
        <v>0</v>
      </c>
      <c r="H42" s="11">
        <f>'067-Craisa'!H42+'068Banco de Leite Lactação'!H42+'120-Distrito Norte'!H42+'125-Visa Norte'!H42+'126-CS Santa Bárbara'!H42+'127-CS Eulina'!H42+'128-CS Barão Geraldo'!H42+'129-CS Boa Vista'!H42+'130-CS São Marcos'!H42+'131 - CS Santa Monica'!H42+'132 - CS Aurélia'!H42+'133 - CS Anchieta'!H42+'134-PS Anchieta'!H42+'136-Ambulatório Ceasa'!H42+'137-Village'!H42+'138 - CS Rosália'!H42+'139- Cs Cassio Raposo'!H42+'CDHU casa da dengue'!H42+'cevi anchieta'!H42+'viv. boa vista'!H42+'caps estação'!H42+'SAD NORTE'!H42</f>
        <v>0</v>
      </c>
      <c r="I42" s="11">
        <f>'067-Craisa'!I42+'068Banco de Leite Lactação'!I42+'120-Distrito Norte'!I42+'125-Visa Norte'!I42+'126-CS Santa Bárbara'!I42+'127-CS Eulina'!I42+'128-CS Barão Geraldo'!I42+'129-CS Boa Vista'!I42+'130-CS São Marcos'!I42+'131 - CS Santa Monica'!I42+'132 - CS Aurélia'!I42+'133 - CS Anchieta'!I42+'134-PS Anchieta'!I42+'136-Ambulatório Ceasa'!I42+'137-Village'!I42+'138 - CS Rosália'!I42+'139- Cs Cassio Raposo'!I42+'CDHU casa da dengue'!I42+'cevi anchieta'!I42+'viv. boa vista'!I42+'caps estação'!I42+'SAD NORTE'!I42</f>
        <v>0</v>
      </c>
      <c r="J42" s="11">
        <f>'067-Craisa'!J42+'068Banco de Leite Lactação'!J42+'120-Distrito Norte'!J42+'125-Visa Norte'!J42+'126-CS Santa Bárbara'!J42+'127-CS Eulina'!J42+'128-CS Barão Geraldo'!J42+'129-CS Boa Vista'!J42+'130-CS São Marcos'!J42+'131 - CS Santa Monica'!J42+'132 - CS Aurélia'!J42+'133 - CS Anchieta'!J42+'134-PS Anchieta'!J42+'136-Ambulatório Ceasa'!J42+'137-Village'!J42+'138 - CS Rosália'!J42+'139- Cs Cassio Raposo'!J42+'CDHU casa da dengue'!J42+'cevi anchieta'!J42+'viv. boa vista'!J42+'caps estação'!J42+'SAD NORTE'!J42</f>
        <v>0</v>
      </c>
      <c r="K42" s="11">
        <f>'067-Craisa'!K42+'068Banco de Leite Lactação'!K42+'120-Distrito Norte'!K42+'125-Visa Norte'!K42+'126-CS Santa Bárbara'!K42+'127-CS Eulina'!K42+'128-CS Barão Geraldo'!K42+'129-CS Boa Vista'!K42+'130-CS São Marcos'!K42+'131 - CS Santa Monica'!K42+'132 - CS Aurélia'!K42+'133 - CS Anchieta'!K42+'134-PS Anchieta'!K42+'136-Ambulatório Ceasa'!K42+'137-Village'!K42+'138 - CS Rosália'!K42+'139- Cs Cassio Raposo'!K42+'CDHU casa da dengue'!K42+'cevi anchieta'!K42+'viv. boa vista'!K42+'caps estação'!K42+'SAD NORTE'!K42</f>
        <v>0</v>
      </c>
      <c r="L42" s="11">
        <f>'067-Craisa'!L42+'068Banco de Leite Lactação'!L42+'120-Distrito Norte'!L42+'125-Visa Norte'!L42+'126-CS Santa Bárbara'!L42+'127-CS Eulina'!L42+'128-CS Barão Geraldo'!L42+'129-CS Boa Vista'!L42+'130-CS São Marcos'!L42+'131 - CS Santa Monica'!L42+'132 - CS Aurélia'!L42+'133 - CS Anchieta'!L42+'134-PS Anchieta'!L42+'136-Ambulatório Ceasa'!L42+'137-Village'!L42+'138 - CS Rosália'!L42+'139- Cs Cassio Raposo'!L42+'CDHU casa da dengue'!L42+'cevi anchieta'!L42+'viv. boa vista'!L42+'caps estação'!L42+'SAD NORTE'!L42</f>
        <v>0</v>
      </c>
      <c r="M42" s="11">
        <f>'067-Craisa'!M42+'068Banco de Leite Lactação'!M42+'120-Distrito Norte'!M42+'125-Visa Norte'!M42+'126-CS Santa Bárbara'!M42+'127-CS Eulina'!M42+'128-CS Barão Geraldo'!M42+'129-CS Boa Vista'!M42+'130-CS São Marcos'!M42+'131 - CS Santa Monica'!M42+'132 - CS Aurélia'!M42+'133 - CS Anchieta'!M42+'134-PS Anchieta'!M42+'136-Ambulatório Ceasa'!M42+'137-Village'!M42+'138 - CS Rosália'!M42+'139- Cs Cassio Raposo'!M42+'CDHU casa da dengue'!M42+'cevi anchieta'!M42+'viv. boa vista'!M42+'caps estação'!M42+'SAD NORTE'!M42</f>
        <v>0</v>
      </c>
      <c r="N42" s="4">
        <f>'067-Craisa'!N42+'068Banco de Leite Lactação'!N42+'120-Distrito Norte'!N42+'125-Visa Norte'!N42+'126-CS Santa Bárbara'!N42+'127-CS Eulina'!N42+'128-CS Barão Geraldo'!N42+'129-CS Boa Vista'!N42+'130-CS São Marcos'!N42+'131 - CS Santa Monica'!N42+'132 - CS Aurélia'!N42+'133 - CS Anchieta'!N42+'134-PS Anchieta'!N42+'136-Ambulatório Ceasa'!N42+'137-Village'!N42+'138 - CS Rosália'!N42+'139- Cs Cassio Raposo'!N42+'CDHU casa da dengue'!N42+'cevi anchieta'!N42+'viv. boa vista'!N42+'caps estação'!N42+'SAD NORTE'!N42</f>
        <v>0</v>
      </c>
    </row>
    <row r="43" spans="2:14" ht="12.75">
      <c r="B43" s="3" t="s">
        <v>42</v>
      </c>
      <c r="C43" s="11">
        <f>'067-Craisa'!C43+'068Banco de Leite Lactação'!C43+'120-Distrito Norte'!C43+'125-Visa Norte'!C43+'126-CS Santa Bárbara'!C43+'127-CS Eulina'!C43+'128-CS Barão Geraldo'!C43+'129-CS Boa Vista'!C43+'130-CS São Marcos'!C43+'131 - CS Santa Monica'!C43+'132 - CS Aurélia'!C43+'133 - CS Anchieta'!C43+'134-PS Anchieta'!C43+'136-Ambulatório Ceasa'!C43+'137-Village'!C43+'138 - CS Rosália'!C43+'139- Cs Cassio Raposo'!C43+'CDHU casa da dengue'!C43+'cevi anchieta'!C43+'viv. boa vista'!C43+'caps estação'!C43+'SAD NORTE'!C43</f>
        <v>0</v>
      </c>
      <c r="D43" s="11">
        <f>'067-Craisa'!D43+'068Banco de Leite Lactação'!D43+'120-Distrito Norte'!D43+'125-Visa Norte'!D43+'126-CS Santa Bárbara'!D43+'127-CS Eulina'!D43+'128-CS Barão Geraldo'!D43+'129-CS Boa Vista'!D43+'130-CS São Marcos'!D43+'131 - CS Santa Monica'!D43+'132 - CS Aurélia'!D43+'133 - CS Anchieta'!D43+'134-PS Anchieta'!D43+'136-Ambulatório Ceasa'!D43+'137-Village'!D43+'138 - CS Rosália'!D43+'139- Cs Cassio Raposo'!D43+'CDHU casa da dengue'!D43+'cevi anchieta'!D43+'viv. boa vista'!D43+'caps estação'!D43+'SAD NORTE'!D43</f>
        <v>0</v>
      </c>
      <c r="E43" s="11">
        <f>'067-Craisa'!E43+'068Banco de Leite Lactação'!E43+'120-Distrito Norte'!E43+'125-Visa Norte'!E43+'126-CS Santa Bárbara'!E43+'127-CS Eulina'!E43+'128-CS Barão Geraldo'!E43+'129-CS Boa Vista'!E43+'130-CS São Marcos'!E43+'131 - CS Santa Monica'!E43+'132 - CS Aurélia'!E43+'133 - CS Anchieta'!E43+'134-PS Anchieta'!E43+'136-Ambulatório Ceasa'!E43+'137-Village'!E43+'138 - CS Rosália'!E43+'139- Cs Cassio Raposo'!E43+'CDHU casa da dengue'!E43+'cevi anchieta'!E43+'viv. boa vista'!E43+'caps estação'!E43+'SAD NORTE'!E43</f>
        <v>0</v>
      </c>
      <c r="F43" s="11">
        <f>'067-Craisa'!F43+'068Banco de Leite Lactação'!F43+'120-Distrito Norte'!F43+'125-Visa Norte'!F43+'126-CS Santa Bárbara'!F43+'127-CS Eulina'!F43+'128-CS Barão Geraldo'!F43+'129-CS Boa Vista'!F43+'130-CS São Marcos'!F43+'131 - CS Santa Monica'!F43+'132 - CS Aurélia'!F43+'133 - CS Anchieta'!F43+'134-PS Anchieta'!F43+'136-Ambulatório Ceasa'!F43+'137-Village'!F43+'138 - CS Rosália'!F43+'139- Cs Cassio Raposo'!F43+'CDHU casa da dengue'!F43+'cevi anchieta'!F43+'viv. boa vista'!F43+'caps estação'!F43+'SAD NORTE'!F43</f>
        <v>0</v>
      </c>
      <c r="G43" s="11">
        <f>'067-Craisa'!G43+'068Banco de Leite Lactação'!G43+'120-Distrito Norte'!G43+'125-Visa Norte'!G43+'126-CS Santa Bárbara'!G43+'127-CS Eulina'!G43+'128-CS Barão Geraldo'!G43+'129-CS Boa Vista'!G43+'130-CS São Marcos'!G43+'131 - CS Santa Monica'!G43+'132 - CS Aurélia'!G43+'133 - CS Anchieta'!G43+'134-PS Anchieta'!G43+'136-Ambulatório Ceasa'!G43+'137-Village'!G43+'138 - CS Rosália'!G43+'139- Cs Cassio Raposo'!G43+'CDHU casa da dengue'!G43+'cevi anchieta'!G43+'viv. boa vista'!G43+'caps estação'!G43+'SAD NORTE'!G43</f>
        <v>0</v>
      </c>
      <c r="H43" s="11">
        <f>'067-Craisa'!H43+'068Banco de Leite Lactação'!H43+'120-Distrito Norte'!H43+'125-Visa Norte'!H43+'126-CS Santa Bárbara'!H43+'127-CS Eulina'!H43+'128-CS Barão Geraldo'!H43+'129-CS Boa Vista'!H43+'130-CS São Marcos'!H43+'131 - CS Santa Monica'!H43+'132 - CS Aurélia'!H43+'133 - CS Anchieta'!H43+'134-PS Anchieta'!H43+'136-Ambulatório Ceasa'!H43+'137-Village'!H43+'138 - CS Rosália'!H43+'139- Cs Cassio Raposo'!H43+'CDHU casa da dengue'!H43+'cevi anchieta'!H43+'viv. boa vista'!H43+'caps estação'!H43+'SAD NORTE'!H43</f>
        <v>0</v>
      </c>
      <c r="I43" s="11">
        <f>'067-Craisa'!I43+'068Banco de Leite Lactação'!I43+'120-Distrito Norte'!I43+'125-Visa Norte'!I43+'126-CS Santa Bárbara'!I43+'127-CS Eulina'!I43+'128-CS Barão Geraldo'!I43+'129-CS Boa Vista'!I43+'130-CS São Marcos'!I43+'131 - CS Santa Monica'!I43+'132 - CS Aurélia'!I43+'133 - CS Anchieta'!I43+'134-PS Anchieta'!I43+'136-Ambulatório Ceasa'!I43+'137-Village'!I43+'138 - CS Rosália'!I43+'139- Cs Cassio Raposo'!I43+'CDHU casa da dengue'!I43+'cevi anchieta'!I43+'viv. boa vista'!I43+'caps estação'!I43+'SAD NORTE'!I43</f>
        <v>0</v>
      </c>
      <c r="J43" s="11">
        <f>'067-Craisa'!J43+'068Banco de Leite Lactação'!J43+'120-Distrito Norte'!J43+'125-Visa Norte'!J43+'126-CS Santa Bárbara'!J43+'127-CS Eulina'!J43+'128-CS Barão Geraldo'!J43+'129-CS Boa Vista'!J43+'130-CS São Marcos'!J43+'131 - CS Santa Monica'!J43+'132 - CS Aurélia'!J43+'133 - CS Anchieta'!J43+'134-PS Anchieta'!J43+'136-Ambulatório Ceasa'!J43+'137-Village'!J43+'138 - CS Rosália'!J43+'139- Cs Cassio Raposo'!J43+'CDHU casa da dengue'!J43+'cevi anchieta'!J43+'viv. boa vista'!J43+'caps estação'!J43+'SAD NORTE'!J43</f>
        <v>0</v>
      </c>
      <c r="K43" s="11">
        <f>'067-Craisa'!K43+'068Banco de Leite Lactação'!K43+'120-Distrito Norte'!K43+'125-Visa Norte'!K43+'126-CS Santa Bárbara'!K43+'127-CS Eulina'!K43+'128-CS Barão Geraldo'!K43+'129-CS Boa Vista'!K43+'130-CS São Marcos'!K43+'131 - CS Santa Monica'!K43+'132 - CS Aurélia'!K43+'133 - CS Anchieta'!K43+'134-PS Anchieta'!K43+'136-Ambulatório Ceasa'!K43+'137-Village'!K43+'138 - CS Rosália'!K43+'139- Cs Cassio Raposo'!K43+'CDHU casa da dengue'!K43+'cevi anchieta'!K43+'viv. boa vista'!K43+'caps estação'!K43+'SAD NORTE'!K43</f>
        <v>0</v>
      </c>
      <c r="L43" s="11">
        <f>'067-Craisa'!L43+'068Banco de Leite Lactação'!L43+'120-Distrito Norte'!L43+'125-Visa Norte'!L43+'126-CS Santa Bárbara'!L43+'127-CS Eulina'!L43+'128-CS Barão Geraldo'!L43+'129-CS Boa Vista'!L43+'130-CS São Marcos'!L43+'131 - CS Santa Monica'!L43+'132 - CS Aurélia'!L43+'133 - CS Anchieta'!L43+'134-PS Anchieta'!L43+'136-Ambulatório Ceasa'!L43+'137-Village'!L43+'138 - CS Rosália'!L43+'139- Cs Cassio Raposo'!L43+'CDHU casa da dengue'!L43+'cevi anchieta'!L43+'viv. boa vista'!L43+'caps estação'!L43+'SAD NORTE'!L43</f>
        <v>0</v>
      </c>
      <c r="M43" s="11">
        <f>'067-Craisa'!M43+'068Banco de Leite Lactação'!M43+'120-Distrito Norte'!M43+'125-Visa Norte'!M43+'126-CS Santa Bárbara'!M43+'127-CS Eulina'!M43+'128-CS Barão Geraldo'!M43+'129-CS Boa Vista'!M43+'130-CS São Marcos'!M43+'131 - CS Santa Monica'!M43+'132 - CS Aurélia'!M43+'133 - CS Anchieta'!M43+'134-PS Anchieta'!M43+'136-Ambulatório Ceasa'!M43+'137-Village'!M43+'138 - CS Rosália'!M43+'139- Cs Cassio Raposo'!M43+'CDHU casa da dengue'!M43+'cevi anchieta'!M43+'viv. boa vista'!M43+'caps estação'!M43+'SAD NORTE'!M43</f>
        <v>0</v>
      </c>
      <c r="N43" s="4">
        <f>'067-Craisa'!N43+'068Banco de Leite Lactação'!N43+'120-Distrito Norte'!N43+'125-Visa Norte'!N43+'126-CS Santa Bárbara'!N43+'127-CS Eulina'!N43+'128-CS Barão Geraldo'!N43+'129-CS Boa Vista'!N43+'130-CS São Marcos'!N43+'131 - CS Santa Monica'!N43+'132 - CS Aurélia'!N43+'133 - CS Anchieta'!N43+'134-PS Anchieta'!N43+'136-Ambulatório Ceasa'!N43+'137-Village'!N43+'138 - CS Rosália'!N43+'139- Cs Cassio Raposo'!N43+'CDHU casa da dengue'!N43+'cevi anchieta'!N43+'viv. boa vista'!N43+'caps estação'!N43+'SAD NORTE'!N43</f>
        <v>0</v>
      </c>
    </row>
    <row r="44" spans="2:14" ht="12.75">
      <c r="B44" s="3" t="s">
        <v>43</v>
      </c>
      <c r="C44" s="11">
        <f>'067-Craisa'!C44+'068Banco de Leite Lactação'!C44+'120-Distrito Norte'!C44+'125-Visa Norte'!C44+'126-CS Santa Bárbara'!C44+'127-CS Eulina'!C44+'128-CS Barão Geraldo'!C44+'129-CS Boa Vista'!C44+'130-CS São Marcos'!C44+'131 - CS Santa Monica'!C44+'132 - CS Aurélia'!C44+'133 - CS Anchieta'!C44+'134-PS Anchieta'!C44+'136-Ambulatório Ceasa'!C44+'137-Village'!C44+'138 - CS Rosália'!C44+'139- Cs Cassio Raposo'!C44+'CDHU casa da dengue'!C44+'cevi anchieta'!C44+'viv. boa vista'!C44+'caps estação'!C44+'SAD NORTE'!C44</f>
        <v>22629.969999999998</v>
      </c>
      <c r="D44" s="11">
        <f>'067-Craisa'!D44+'068Banco de Leite Lactação'!D44+'120-Distrito Norte'!D44+'125-Visa Norte'!D44+'126-CS Santa Bárbara'!D44+'127-CS Eulina'!D44+'128-CS Barão Geraldo'!D44+'129-CS Boa Vista'!D44+'130-CS São Marcos'!D44+'131 - CS Santa Monica'!D44+'132 - CS Aurélia'!D44+'133 - CS Anchieta'!D44+'134-PS Anchieta'!D44+'136-Ambulatório Ceasa'!D44+'137-Village'!D44+'138 - CS Rosália'!D44+'139- Cs Cassio Raposo'!D44+'CDHU casa da dengue'!D44+'cevi anchieta'!D44+'viv. boa vista'!D44+'caps estação'!D44+'SAD NORTE'!D44</f>
        <v>20425.28</v>
      </c>
      <c r="E44" s="11">
        <f>'067-Craisa'!E44+'068Banco de Leite Lactação'!E44+'120-Distrito Norte'!E44+'125-Visa Norte'!E44+'126-CS Santa Bárbara'!E44+'127-CS Eulina'!E44+'128-CS Barão Geraldo'!E44+'129-CS Boa Vista'!E44+'130-CS São Marcos'!E44+'131 - CS Santa Monica'!E44+'132 - CS Aurélia'!E44+'133 - CS Anchieta'!E44+'134-PS Anchieta'!E44+'136-Ambulatório Ceasa'!E44+'137-Village'!E44+'138 - CS Rosália'!E44+'139- Cs Cassio Raposo'!E44+'CDHU casa da dengue'!E44+'cevi anchieta'!E44+'viv. boa vista'!E44+'caps estação'!E44+'SAD NORTE'!E44</f>
        <v>19727.219999999998</v>
      </c>
      <c r="F44" s="11">
        <f>'067-Craisa'!F44+'068Banco de Leite Lactação'!F44+'120-Distrito Norte'!F44+'125-Visa Norte'!F44+'126-CS Santa Bárbara'!F44+'127-CS Eulina'!F44+'128-CS Barão Geraldo'!F44+'129-CS Boa Vista'!F44+'130-CS São Marcos'!F44+'131 - CS Santa Monica'!F44+'132 - CS Aurélia'!F44+'133 - CS Anchieta'!F44+'134-PS Anchieta'!F44+'136-Ambulatório Ceasa'!F44+'137-Village'!F44+'138 - CS Rosália'!F44+'139- Cs Cassio Raposo'!F44+'CDHU casa da dengue'!F44+'cevi anchieta'!F44+'viv. boa vista'!F44+'caps estação'!F44+'SAD NORTE'!F44</f>
        <v>22209.13</v>
      </c>
      <c r="G44" s="11">
        <f>'067-Craisa'!G44+'068Banco de Leite Lactação'!G44+'120-Distrito Norte'!G44+'125-Visa Norte'!G44+'126-CS Santa Bárbara'!G44+'127-CS Eulina'!G44+'128-CS Barão Geraldo'!G44+'129-CS Boa Vista'!G44+'130-CS São Marcos'!G44+'131 - CS Santa Monica'!G44+'132 - CS Aurélia'!G44+'133 - CS Anchieta'!G44+'134-PS Anchieta'!G44+'136-Ambulatório Ceasa'!G44+'137-Village'!G44+'138 - CS Rosália'!G44+'139- Cs Cassio Raposo'!G44+'CDHU casa da dengue'!G44+'cevi anchieta'!G44+'viv. boa vista'!G44+'caps estação'!G44+'SAD NORTE'!G44</f>
        <v>21873.41</v>
      </c>
      <c r="H44" s="11">
        <f>'067-Craisa'!H44+'068Banco de Leite Lactação'!H44+'120-Distrito Norte'!H44+'125-Visa Norte'!H44+'126-CS Santa Bárbara'!H44+'127-CS Eulina'!H44+'128-CS Barão Geraldo'!H44+'129-CS Boa Vista'!H44+'130-CS São Marcos'!H44+'131 - CS Santa Monica'!H44+'132 - CS Aurélia'!H44+'133 - CS Anchieta'!H44+'134-PS Anchieta'!H44+'136-Ambulatório Ceasa'!H44+'137-Village'!H44+'138 - CS Rosália'!H44+'139- Cs Cassio Raposo'!H44+'CDHU casa da dengue'!H44+'cevi anchieta'!H44+'viv. boa vista'!H44+'caps estação'!H44+'SAD NORTE'!H44</f>
        <v>19672.420000000002</v>
      </c>
      <c r="I44" s="11">
        <f>'067-Craisa'!I44+'068Banco de Leite Lactação'!I44+'120-Distrito Norte'!I44+'125-Visa Norte'!I44+'126-CS Santa Bárbara'!I44+'127-CS Eulina'!I44+'128-CS Barão Geraldo'!I44+'129-CS Boa Vista'!I44+'130-CS São Marcos'!I44+'131 - CS Santa Monica'!I44+'132 - CS Aurélia'!I44+'133 - CS Anchieta'!I44+'134-PS Anchieta'!I44+'136-Ambulatório Ceasa'!I44+'137-Village'!I44+'138 - CS Rosália'!I44+'139- Cs Cassio Raposo'!I44+'CDHU casa da dengue'!I44+'cevi anchieta'!I44+'viv. boa vista'!I44+'caps estação'!I44+'SAD NORTE'!I44</f>
        <v>18637.940000000002</v>
      </c>
      <c r="J44" s="11">
        <f>'067-Craisa'!J44+'068Banco de Leite Lactação'!J44+'120-Distrito Norte'!J44+'125-Visa Norte'!J44+'126-CS Santa Bárbara'!J44+'127-CS Eulina'!J44+'128-CS Barão Geraldo'!J44+'129-CS Boa Vista'!J44+'130-CS São Marcos'!J44+'131 - CS Santa Monica'!J44+'132 - CS Aurélia'!J44+'133 - CS Anchieta'!J44+'134-PS Anchieta'!J44+'136-Ambulatório Ceasa'!J44+'137-Village'!J44+'138 - CS Rosália'!J44+'139- Cs Cassio Raposo'!J44+'CDHU casa da dengue'!J44+'cevi anchieta'!J44+'viv. boa vista'!J44+'caps estação'!J44+'SAD NORTE'!J44</f>
        <v>18643.89</v>
      </c>
      <c r="K44" s="11">
        <f>'067-Craisa'!K44+'068Banco de Leite Lactação'!K44+'120-Distrito Norte'!K44+'125-Visa Norte'!K44+'126-CS Santa Bárbara'!K44+'127-CS Eulina'!K44+'128-CS Barão Geraldo'!K44+'129-CS Boa Vista'!K44+'130-CS São Marcos'!K44+'131 - CS Santa Monica'!K44+'132 - CS Aurélia'!K44+'133 - CS Anchieta'!K44+'134-PS Anchieta'!K44+'136-Ambulatório Ceasa'!K44+'137-Village'!K44+'138 - CS Rosália'!K44+'139- Cs Cassio Raposo'!K44+'CDHU casa da dengue'!K44+'cevi anchieta'!K44+'viv. boa vista'!K44+'caps estação'!K44+'SAD NORTE'!K44</f>
        <v>19507.340000000004</v>
      </c>
      <c r="L44" s="11">
        <f>'067-Craisa'!L44+'068Banco de Leite Lactação'!L44+'120-Distrito Norte'!L44+'125-Visa Norte'!L44+'126-CS Santa Bárbara'!L44+'127-CS Eulina'!L44+'128-CS Barão Geraldo'!L44+'129-CS Boa Vista'!L44+'130-CS São Marcos'!L44+'131 - CS Santa Monica'!L44+'132 - CS Aurélia'!L44+'133 - CS Anchieta'!L44+'134-PS Anchieta'!L44+'136-Ambulatório Ceasa'!L44+'137-Village'!L44+'138 - CS Rosália'!L44+'139- Cs Cassio Raposo'!L44+'CDHU casa da dengue'!L44+'cevi anchieta'!L44+'viv. boa vista'!L44+'caps estação'!L44+'SAD NORTE'!L44</f>
        <v>20559.98</v>
      </c>
      <c r="M44" s="11">
        <f>'067-Craisa'!M44+'068Banco de Leite Lactação'!M44+'120-Distrito Norte'!M44+'125-Visa Norte'!M44+'126-CS Santa Bárbara'!M44+'127-CS Eulina'!M44+'128-CS Barão Geraldo'!M44+'129-CS Boa Vista'!M44+'130-CS São Marcos'!M44+'131 - CS Santa Monica'!M44+'132 - CS Aurélia'!M44+'133 - CS Anchieta'!M44+'134-PS Anchieta'!M44+'136-Ambulatório Ceasa'!M44+'137-Village'!M44+'138 - CS Rosália'!M44+'139- Cs Cassio Raposo'!M44+'CDHU casa da dengue'!M44+'cevi anchieta'!M44+'viv. boa vista'!M44+'caps estação'!M44+'SAD NORTE'!M44</f>
        <v>18525.94</v>
      </c>
      <c r="N44" s="4">
        <f>'067-Craisa'!N44+'068Banco de Leite Lactação'!N44+'120-Distrito Norte'!N44+'125-Visa Norte'!N44+'126-CS Santa Bárbara'!N44+'127-CS Eulina'!N44+'128-CS Barão Geraldo'!N44+'129-CS Boa Vista'!N44+'130-CS São Marcos'!N44+'131 - CS Santa Monica'!N44+'132 - CS Aurélia'!N44+'133 - CS Anchieta'!N44+'134-PS Anchieta'!N44+'136-Ambulatório Ceasa'!N44+'137-Village'!N44+'138 - CS Rosália'!N44+'139- Cs Cassio Raposo'!N44+'CDHU casa da dengue'!N44+'cevi anchieta'!N44+'viv. boa vista'!N44+'caps estação'!N44+'SAD NORTE'!N44</f>
        <v>16274.22</v>
      </c>
    </row>
    <row r="45" spans="2:14" ht="12.75">
      <c r="B45" s="3" t="s">
        <v>44</v>
      </c>
      <c r="C45" s="11">
        <f>'067-Craisa'!C45+'068Banco de Leite Lactação'!C45+'120-Distrito Norte'!C45+'125-Visa Norte'!C45+'126-CS Santa Bárbara'!C45+'127-CS Eulina'!C45+'128-CS Barão Geraldo'!C45+'129-CS Boa Vista'!C45+'130-CS São Marcos'!C45+'131 - CS Santa Monica'!C45+'132 - CS Aurélia'!C45+'133 - CS Anchieta'!C45+'134-PS Anchieta'!C45+'136-Ambulatório Ceasa'!C45+'137-Village'!C45+'138 - CS Rosália'!C45+'139- Cs Cassio Raposo'!C45+'CDHU casa da dengue'!C45+'cevi anchieta'!C45+'viv. boa vista'!C45+'caps estação'!C45+'SAD NORTE'!C45</f>
        <v>0</v>
      </c>
      <c r="D45" s="11">
        <f>'067-Craisa'!D45+'068Banco de Leite Lactação'!D45+'120-Distrito Norte'!D45+'125-Visa Norte'!D45+'126-CS Santa Bárbara'!D45+'127-CS Eulina'!D45+'128-CS Barão Geraldo'!D45+'129-CS Boa Vista'!D45+'130-CS São Marcos'!D45+'131 - CS Santa Monica'!D45+'132 - CS Aurélia'!D45+'133 - CS Anchieta'!D45+'134-PS Anchieta'!D45+'136-Ambulatório Ceasa'!D45+'137-Village'!D45+'138 - CS Rosália'!D45+'139- Cs Cassio Raposo'!D45+'CDHU casa da dengue'!D45+'cevi anchieta'!D45+'viv. boa vista'!D45+'caps estação'!D45+'SAD NORTE'!D45</f>
        <v>0</v>
      </c>
      <c r="E45" s="11">
        <f>'067-Craisa'!E45+'068Banco de Leite Lactação'!E45+'120-Distrito Norte'!E45+'125-Visa Norte'!E45+'126-CS Santa Bárbara'!E45+'127-CS Eulina'!E45+'128-CS Barão Geraldo'!E45+'129-CS Boa Vista'!E45+'130-CS São Marcos'!E45+'131 - CS Santa Monica'!E45+'132 - CS Aurélia'!E45+'133 - CS Anchieta'!E45+'134-PS Anchieta'!E45+'136-Ambulatório Ceasa'!E45+'137-Village'!E45+'138 - CS Rosália'!E45+'139- Cs Cassio Raposo'!E45+'CDHU casa da dengue'!E45+'cevi anchieta'!E45+'viv. boa vista'!E45+'caps estação'!E45+'SAD NORTE'!E45</f>
        <v>0</v>
      </c>
      <c r="F45" s="11">
        <f>'067-Craisa'!F45+'068Banco de Leite Lactação'!F45+'120-Distrito Norte'!F45+'125-Visa Norte'!F45+'126-CS Santa Bárbara'!F45+'127-CS Eulina'!F45+'128-CS Barão Geraldo'!F45+'129-CS Boa Vista'!F45+'130-CS São Marcos'!F45+'131 - CS Santa Monica'!F45+'132 - CS Aurélia'!F45+'133 - CS Anchieta'!F45+'134-PS Anchieta'!F45+'136-Ambulatório Ceasa'!F45+'137-Village'!F45+'138 - CS Rosália'!F45+'139- Cs Cassio Raposo'!F45+'CDHU casa da dengue'!F45+'cevi anchieta'!F45+'viv. boa vista'!F45+'caps estação'!F45+'SAD NORTE'!F45</f>
        <v>0</v>
      </c>
      <c r="G45" s="11">
        <f>'067-Craisa'!G45+'068Banco de Leite Lactação'!G45+'120-Distrito Norte'!G45+'125-Visa Norte'!G45+'126-CS Santa Bárbara'!G45+'127-CS Eulina'!G45+'128-CS Barão Geraldo'!G45+'129-CS Boa Vista'!G45+'130-CS São Marcos'!G45+'131 - CS Santa Monica'!G45+'132 - CS Aurélia'!G45+'133 - CS Anchieta'!G45+'134-PS Anchieta'!G45+'136-Ambulatório Ceasa'!G45+'137-Village'!G45+'138 - CS Rosália'!G45+'139- Cs Cassio Raposo'!G45+'CDHU casa da dengue'!G45+'cevi anchieta'!G45+'viv. boa vista'!G45+'caps estação'!G45+'SAD NORTE'!G45</f>
        <v>0</v>
      </c>
      <c r="H45" s="11">
        <f>'067-Craisa'!H45+'068Banco de Leite Lactação'!H45+'120-Distrito Norte'!H45+'125-Visa Norte'!H45+'126-CS Santa Bárbara'!H45+'127-CS Eulina'!H45+'128-CS Barão Geraldo'!H45+'129-CS Boa Vista'!H45+'130-CS São Marcos'!H45+'131 - CS Santa Monica'!H45+'132 - CS Aurélia'!H45+'133 - CS Anchieta'!H45+'134-PS Anchieta'!H45+'136-Ambulatório Ceasa'!H45+'137-Village'!H45+'138 - CS Rosália'!H45+'139- Cs Cassio Raposo'!H45+'CDHU casa da dengue'!H45+'cevi anchieta'!H45+'viv. boa vista'!H45+'caps estação'!H45+'SAD NORTE'!H45</f>
        <v>0</v>
      </c>
      <c r="I45" s="11">
        <f>'067-Craisa'!I45+'068Banco de Leite Lactação'!I45+'120-Distrito Norte'!I45+'125-Visa Norte'!I45+'126-CS Santa Bárbara'!I45+'127-CS Eulina'!I45+'128-CS Barão Geraldo'!I45+'129-CS Boa Vista'!I45+'130-CS São Marcos'!I45+'131 - CS Santa Monica'!I45+'132 - CS Aurélia'!I45+'133 - CS Anchieta'!I45+'134-PS Anchieta'!I45+'136-Ambulatório Ceasa'!I45+'137-Village'!I45+'138 - CS Rosália'!I45+'139- Cs Cassio Raposo'!I45+'CDHU casa da dengue'!I45+'cevi anchieta'!I45+'viv. boa vista'!I45+'caps estação'!I45+'SAD NORTE'!I45</f>
        <v>0</v>
      </c>
      <c r="J45" s="11">
        <f>'067-Craisa'!J45+'068Banco de Leite Lactação'!J45+'120-Distrito Norte'!J45+'125-Visa Norte'!J45+'126-CS Santa Bárbara'!J45+'127-CS Eulina'!J45+'128-CS Barão Geraldo'!J45+'129-CS Boa Vista'!J45+'130-CS São Marcos'!J45+'131 - CS Santa Monica'!J45+'132 - CS Aurélia'!J45+'133 - CS Anchieta'!J45+'134-PS Anchieta'!J45+'136-Ambulatório Ceasa'!J45+'137-Village'!J45+'138 - CS Rosália'!J45+'139- Cs Cassio Raposo'!J45+'CDHU casa da dengue'!J45+'cevi anchieta'!J45+'viv. boa vista'!J45+'caps estação'!J45+'SAD NORTE'!J45</f>
        <v>0</v>
      </c>
      <c r="K45" s="11">
        <f>'067-Craisa'!K45+'068Banco de Leite Lactação'!K45+'120-Distrito Norte'!K45+'125-Visa Norte'!K45+'126-CS Santa Bárbara'!K45+'127-CS Eulina'!K45+'128-CS Barão Geraldo'!K45+'129-CS Boa Vista'!K45+'130-CS São Marcos'!K45+'131 - CS Santa Monica'!K45+'132 - CS Aurélia'!K45+'133 - CS Anchieta'!K45+'134-PS Anchieta'!K45+'136-Ambulatório Ceasa'!K45+'137-Village'!K45+'138 - CS Rosália'!K45+'139- Cs Cassio Raposo'!K45+'CDHU casa da dengue'!K45+'cevi anchieta'!K45+'viv. boa vista'!K45+'caps estação'!K45+'SAD NORTE'!K45</f>
        <v>0</v>
      </c>
      <c r="L45" s="11">
        <f>'067-Craisa'!L45+'068Banco de Leite Lactação'!L45+'120-Distrito Norte'!L45+'125-Visa Norte'!L45+'126-CS Santa Bárbara'!L45+'127-CS Eulina'!L45+'128-CS Barão Geraldo'!L45+'129-CS Boa Vista'!L45+'130-CS São Marcos'!L45+'131 - CS Santa Monica'!L45+'132 - CS Aurélia'!L45+'133 - CS Anchieta'!L45+'134-PS Anchieta'!L45+'136-Ambulatório Ceasa'!L45+'137-Village'!L45+'138 - CS Rosália'!L45+'139- Cs Cassio Raposo'!L45+'CDHU casa da dengue'!L45+'cevi anchieta'!L45+'viv. boa vista'!L45+'caps estação'!L45+'SAD NORTE'!L45</f>
        <v>0</v>
      </c>
      <c r="M45" s="11">
        <f>'067-Craisa'!M45+'068Banco de Leite Lactação'!M45+'120-Distrito Norte'!M45+'125-Visa Norte'!M45+'126-CS Santa Bárbara'!M45+'127-CS Eulina'!M45+'128-CS Barão Geraldo'!M45+'129-CS Boa Vista'!M45+'130-CS São Marcos'!M45+'131 - CS Santa Monica'!M45+'132 - CS Aurélia'!M45+'133 - CS Anchieta'!M45+'134-PS Anchieta'!M45+'136-Ambulatório Ceasa'!M45+'137-Village'!M45+'138 - CS Rosália'!M45+'139- Cs Cassio Raposo'!M45+'CDHU casa da dengue'!M45+'cevi anchieta'!M45+'viv. boa vista'!M45+'caps estação'!M45+'SAD NORTE'!M45</f>
        <v>0</v>
      </c>
      <c r="N45" s="4">
        <f>'067-Craisa'!N45+'068Banco de Leite Lactação'!N45+'120-Distrito Norte'!N45+'125-Visa Norte'!N45+'126-CS Santa Bárbara'!N45+'127-CS Eulina'!N45+'128-CS Barão Geraldo'!N45+'129-CS Boa Vista'!N45+'130-CS São Marcos'!N45+'131 - CS Santa Monica'!N45+'132 - CS Aurélia'!N45+'133 - CS Anchieta'!N45+'134-PS Anchieta'!N45+'136-Ambulatório Ceasa'!N45+'137-Village'!N45+'138 - CS Rosália'!N45+'139- Cs Cassio Raposo'!N45+'CDHU casa da dengue'!N45+'cevi anchieta'!N45+'viv. boa vista'!N45+'caps estação'!N45+'SAD NORTE'!N45</f>
        <v>0</v>
      </c>
    </row>
    <row r="46" spans="2:14" ht="12.75">
      <c r="B46" s="3" t="s">
        <v>45</v>
      </c>
      <c r="C46" s="11">
        <f>'067-Craisa'!C46+'068Banco de Leite Lactação'!C46+'120-Distrito Norte'!C46+'125-Visa Norte'!C46+'126-CS Santa Bárbara'!C46+'127-CS Eulina'!C46+'128-CS Barão Geraldo'!C46+'129-CS Boa Vista'!C46+'130-CS São Marcos'!C46+'131 - CS Santa Monica'!C46+'132 - CS Aurélia'!C46+'133 - CS Anchieta'!C46+'134-PS Anchieta'!C46+'136-Ambulatório Ceasa'!C46+'137-Village'!C46+'138 - CS Rosália'!C46+'139- Cs Cassio Raposo'!C46+'CDHU casa da dengue'!C46+'cevi anchieta'!C46+'viv. boa vista'!C46+'caps estação'!C46+'SAD NORTE'!C46</f>
        <v>0</v>
      </c>
      <c r="D46" s="11">
        <f>'067-Craisa'!D46+'068Banco de Leite Lactação'!D46+'120-Distrito Norte'!D46+'125-Visa Norte'!D46+'126-CS Santa Bárbara'!D46+'127-CS Eulina'!D46+'128-CS Barão Geraldo'!D46+'129-CS Boa Vista'!D46+'130-CS São Marcos'!D46+'131 - CS Santa Monica'!D46+'132 - CS Aurélia'!D46+'133 - CS Anchieta'!D46+'134-PS Anchieta'!D46+'136-Ambulatório Ceasa'!D46+'137-Village'!D46+'138 - CS Rosália'!D46+'139- Cs Cassio Raposo'!D46+'CDHU casa da dengue'!D46+'cevi anchieta'!D46+'viv. boa vista'!D46+'caps estação'!D46+'SAD NORTE'!D46</f>
        <v>1793.39</v>
      </c>
      <c r="E46" s="11">
        <f>'067-Craisa'!E46+'068Banco de Leite Lactação'!E46+'120-Distrito Norte'!E46+'125-Visa Norte'!E46+'126-CS Santa Bárbara'!E46+'127-CS Eulina'!E46+'128-CS Barão Geraldo'!E46+'129-CS Boa Vista'!E46+'130-CS São Marcos'!E46+'131 - CS Santa Monica'!E46+'132 - CS Aurélia'!E46+'133 - CS Anchieta'!E46+'134-PS Anchieta'!E46+'136-Ambulatório Ceasa'!E46+'137-Village'!E46+'138 - CS Rosália'!E46+'139- Cs Cassio Raposo'!E46+'CDHU casa da dengue'!E46+'cevi anchieta'!E46+'viv. boa vista'!E46+'caps estação'!E46+'SAD NORTE'!E46</f>
        <v>584.54</v>
      </c>
      <c r="F46" s="11">
        <f>'067-Craisa'!F46+'068Banco de Leite Lactação'!F46+'120-Distrito Norte'!F46+'125-Visa Norte'!F46+'126-CS Santa Bárbara'!F46+'127-CS Eulina'!F46+'128-CS Barão Geraldo'!F46+'129-CS Boa Vista'!F46+'130-CS São Marcos'!F46+'131 - CS Santa Monica'!F46+'132 - CS Aurélia'!F46+'133 - CS Anchieta'!F46+'134-PS Anchieta'!F46+'136-Ambulatório Ceasa'!F46+'137-Village'!F46+'138 - CS Rosália'!F46+'139- Cs Cassio Raposo'!F46+'CDHU casa da dengue'!F46+'cevi anchieta'!F46+'viv. boa vista'!F46+'caps estação'!F46+'SAD NORTE'!F46</f>
        <v>166.5</v>
      </c>
      <c r="G46" s="11">
        <f>'067-Craisa'!G46+'068Banco de Leite Lactação'!G46+'120-Distrito Norte'!G46+'125-Visa Norte'!G46+'126-CS Santa Bárbara'!G46+'127-CS Eulina'!G46+'128-CS Barão Geraldo'!G46+'129-CS Boa Vista'!G46+'130-CS São Marcos'!G46+'131 - CS Santa Monica'!G46+'132 - CS Aurélia'!G46+'133 - CS Anchieta'!G46+'134-PS Anchieta'!G46+'136-Ambulatório Ceasa'!G46+'137-Village'!G46+'138 - CS Rosália'!G46+'139- Cs Cassio Raposo'!G46+'CDHU casa da dengue'!G46+'cevi anchieta'!G46+'viv. boa vista'!G46+'caps estação'!G46+'SAD NORTE'!G46</f>
        <v>0</v>
      </c>
      <c r="H46" s="11">
        <f>'067-Craisa'!H46+'068Banco de Leite Lactação'!H46+'120-Distrito Norte'!H46+'125-Visa Norte'!H46+'126-CS Santa Bárbara'!H46+'127-CS Eulina'!H46+'128-CS Barão Geraldo'!H46+'129-CS Boa Vista'!H46+'130-CS São Marcos'!H46+'131 - CS Santa Monica'!H46+'132 - CS Aurélia'!H46+'133 - CS Anchieta'!H46+'134-PS Anchieta'!H46+'136-Ambulatório Ceasa'!H46+'137-Village'!H46+'138 - CS Rosália'!H46+'139- Cs Cassio Raposo'!H46+'CDHU casa da dengue'!H46+'cevi anchieta'!H46+'viv. boa vista'!H46+'caps estação'!H46+'SAD NORTE'!H46</f>
        <v>0.3</v>
      </c>
      <c r="I46" s="11">
        <f>'067-Craisa'!I46+'068Banco de Leite Lactação'!I46+'120-Distrito Norte'!I46+'125-Visa Norte'!I46+'126-CS Santa Bárbara'!I46+'127-CS Eulina'!I46+'128-CS Barão Geraldo'!I46+'129-CS Boa Vista'!I46+'130-CS São Marcos'!I46+'131 - CS Santa Monica'!I46+'132 - CS Aurélia'!I46+'133 - CS Anchieta'!I46+'134-PS Anchieta'!I46+'136-Ambulatório Ceasa'!I46+'137-Village'!I46+'138 - CS Rosália'!I46+'139- Cs Cassio Raposo'!I46+'CDHU casa da dengue'!I46+'cevi anchieta'!I46+'viv. boa vista'!I46+'caps estação'!I46+'SAD NORTE'!I46</f>
        <v>25.41</v>
      </c>
      <c r="J46" s="11">
        <f>'067-Craisa'!J46+'068Banco de Leite Lactação'!J46+'120-Distrito Norte'!J46+'125-Visa Norte'!J46+'126-CS Santa Bárbara'!J46+'127-CS Eulina'!J46+'128-CS Barão Geraldo'!J46+'129-CS Boa Vista'!J46+'130-CS São Marcos'!J46+'131 - CS Santa Monica'!J46+'132 - CS Aurélia'!J46+'133 - CS Anchieta'!J46+'134-PS Anchieta'!J46+'136-Ambulatório Ceasa'!J46+'137-Village'!J46+'138 - CS Rosália'!J46+'139- Cs Cassio Raposo'!J46+'CDHU casa da dengue'!J46+'cevi anchieta'!J46+'viv. boa vista'!J46+'caps estação'!J46+'SAD NORTE'!J46</f>
        <v>42.61</v>
      </c>
      <c r="K46" s="11">
        <f>'067-Craisa'!K46+'068Banco de Leite Lactação'!K46+'120-Distrito Norte'!K46+'125-Visa Norte'!K46+'126-CS Santa Bárbara'!K46+'127-CS Eulina'!K46+'128-CS Barão Geraldo'!K46+'129-CS Boa Vista'!K46+'130-CS São Marcos'!K46+'131 - CS Santa Monica'!K46+'132 - CS Aurélia'!K46+'133 - CS Anchieta'!K46+'134-PS Anchieta'!K46+'136-Ambulatório Ceasa'!K46+'137-Village'!K46+'138 - CS Rosália'!K46+'139- Cs Cassio Raposo'!K46+'CDHU casa da dengue'!K46+'cevi anchieta'!K46+'viv. boa vista'!K46+'caps estação'!K46+'SAD NORTE'!K46</f>
        <v>0</v>
      </c>
      <c r="L46" s="11">
        <f>'067-Craisa'!L46+'068Banco de Leite Lactação'!L46+'120-Distrito Norte'!L46+'125-Visa Norte'!L46+'126-CS Santa Bárbara'!L46+'127-CS Eulina'!L46+'128-CS Barão Geraldo'!L46+'129-CS Boa Vista'!L46+'130-CS São Marcos'!L46+'131 - CS Santa Monica'!L46+'132 - CS Aurélia'!L46+'133 - CS Anchieta'!L46+'134-PS Anchieta'!L46+'136-Ambulatório Ceasa'!L46+'137-Village'!L46+'138 - CS Rosália'!L46+'139- Cs Cassio Raposo'!L46+'CDHU casa da dengue'!L46+'cevi anchieta'!L46+'viv. boa vista'!L46+'caps estação'!L46+'SAD NORTE'!L46</f>
        <v>0</v>
      </c>
      <c r="M46" s="11">
        <f>'067-Craisa'!M46+'068Banco de Leite Lactação'!M46+'120-Distrito Norte'!M46+'125-Visa Norte'!M46+'126-CS Santa Bárbara'!M46+'127-CS Eulina'!M46+'128-CS Barão Geraldo'!M46+'129-CS Boa Vista'!M46+'130-CS São Marcos'!M46+'131 - CS Santa Monica'!M46+'132 - CS Aurélia'!M46+'133 - CS Anchieta'!M46+'134-PS Anchieta'!M46+'136-Ambulatório Ceasa'!M46+'137-Village'!M46+'138 - CS Rosália'!M46+'139- Cs Cassio Raposo'!M46+'CDHU casa da dengue'!M46+'cevi anchieta'!M46+'viv. boa vista'!M46+'caps estação'!M46+'SAD NORTE'!M46</f>
        <v>0</v>
      </c>
      <c r="N46" s="4">
        <f>'067-Craisa'!N46+'068Banco de Leite Lactação'!N46+'120-Distrito Norte'!N46+'125-Visa Norte'!N46+'126-CS Santa Bárbara'!N46+'127-CS Eulina'!N46+'128-CS Barão Geraldo'!N46+'129-CS Boa Vista'!N46+'130-CS São Marcos'!N46+'131 - CS Santa Monica'!N46+'132 - CS Aurélia'!N46+'133 - CS Anchieta'!N46+'134-PS Anchieta'!N46+'136-Ambulatório Ceasa'!N46+'137-Village'!N46+'138 - CS Rosália'!N46+'139- Cs Cassio Raposo'!N46+'CDHU casa da dengue'!N46+'cevi anchieta'!N46+'viv. boa vista'!N46+'caps estação'!N46+'SAD NORTE'!N46</f>
        <v>0</v>
      </c>
    </row>
    <row r="47" spans="2:14" ht="12.75">
      <c r="B47" s="3" t="s">
        <v>46</v>
      </c>
      <c r="C47" s="11">
        <f>'067-Craisa'!C47+'068Banco de Leite Lactação'!C47+'120-Distrito Norte'!C47+'125-Visa Norte'!C47+'126-CS Santa Bárbara'!C47+'127-CS Eulina'!C47+'128-CS Barão Geraldo'!C47+'129-CS Boa Vista'!C47+'130-CS São Marcos'!C47+'131 - CS Santa Monica'!C47+'132 - CS Aurélia'!C47+'133 - CS Anchieta'!C47+'134-PS Anchieta'!C47+'136-Ambulatório Ceasa'!C47+'137-Village'!C47+'138 - CS Rosália'!C47+'139- Cs Cassio Raposo'!C47+'CDHU casa da dengue'!C47+'cevi anchieta'!C47+'viv. boa vista'!C47+'caps estação'!C47+'SAD NORTE'!C47</f>
        <v>0</v>
      </c>
      <c r="D47" s="11">
        <f>'067-Craisa'!D47+'068Banco de Leite Lactação'!D47+'120-Distrito Norte'!D47+'125-Visa Norte'!D47+'126-CS Santa Bárbara'!D47+'127-CS Eulina'!D47+'128-CS Barão Geraldo'!D47+'129-CS Boa Vista'!D47+'130-CS São Marcos'!D47+'131 - CS Santa Monica'!D47+'132 - CS Aurélia'!D47+'133 - CS Anchieta'!D47+'134-PS Anchieta'!D47+'136-Ambulatório Ceasa'!D47+'137-Village'!D47+'138 - CS Rosália'!D47+'139- Cs Cassio Raposo'!D47+'CDHU casa da dengue'!D47+'cevi anchieta'!D47+'viv. boa vista'!D47+'caps estação'!D47+'SAD NORTE'!D47</f>
        <v>1193.37</v>
      </c>
      <c r="E47" s="11">
        <f>'067-Craisa'!E47+'068Banco de Leite Lactação'!E47+'120-Distrito Norte'!E47+'125-Visa Norte'!E47+'126-CS Santa Bárbara'!E47+'127-CS Eulina'!E47+'128-CS Barão Geraldo'!E47+'129-CS Boa Vista'!E47+'130-CS São Marcos'!E47+'131 - CS Santa Monica'!E47+'132 - CS Aurélia'!E47+'133 - CS Anchieta'!E47+'134-PS Anchieta'!E47+'136-Ambulatório Ceasa'!E47+'137-Village'!E47+'138 - CS Rosália'!E47+'139- Cs Cassio Raposo'!E47+'CDHU casa da dengue'!E47+'cevi anchieta'!E47+'viv. boa vista'!E47+'caps estação'!E47+'SAD NORTE'!E47</f>
        <v>0</v>
      </c>
      <c r="F47" s="11">
        <f>'067-Craisa'!F47+'068Banco de Leite Lactação'!F47+'120-Distrito Norte'!F47+'125-Visa Norte'!F47+'126-CS Santa Bárbara'!F47+'127-CS Eulina'!F47+'128-CS Barão Geraldo'!F47+'129-CS Boa Vista'!F47+'130-CS São Marcos'!F47+'131 - CS Santa Monica'!F47+'132 - CS Aurélia'!F47+'133 - CS Anchieta'!F47+'134-PS Anchieta'!F47+'136-Ambulatório Ceasa'!F47+'137-Village'!F47+'138 - CS Rosália'!F47+'139- Cs Cassio Raposo'!F47+'CDHU casa da dengue'!F47+'cevi anchieta'!F47+'viv. boa vista'!F47+'caps estação'!F47+'SAD NORTE'!F47</f>
        <v>0</v>
      </c>
      <c r="G47" s="11">
        <f>'067-Craisa'!G47+'068Banco de Leite Lactação'!G47+'120-Distrito Norte'!G47+'125-Visa Norte'!G47+'126-CS Santa Bárbara'!G47+'127-CS Eulina'!G47+'128-CS Barão Geraldo'!G47+'129-CS Boa Vista'!G47+'130-CS São Marcos'!G47+'131 - CS Santa Monica'!G47+'132 - CS Aurélia'!G47+'133 - CS Anchieta'!G47+'134-PS Anchieta'!G47+'136-Ambulatório Ceasa'!G47+'137-Village'!G47+'138 - CS Rosália'!G47+'139- Cs Cassio Raposo'!G47+'CDHU casa da dengue'!G47+'cevi anchieta'!G47+'viv. boa vista'!G47+'caps estação'!G47+'SAD NORTE'!G47</f>
        <v>0</v>
      </c>
      <c r="H47" s="11">
        <f>'067-Craisa'!H47+'068Banco de Leite Lactação'!H47+'120-Distrito Norte'!H47+'125-Visa Norte'!H47+'126-CS Santa Bárbara'!H47+'127-CS Eulina'!H47+'128-CS Barão Geraldo'!H47+'129-CS Boa Vista'!H47+'130-CS São Marcos'!H47+'131 - CS Santa Monica'!H47+'132 - CS Aurélia'!H47+'133 - CS Anchieta'!H47+'134-PS Anchieta'!H47+'136-Ambulatório Ceasa'!H47+'137-Village'!H47+'138 - CS Rosália'!H47+'139- Cs Cassio Raposo'!H47+'CDHU casa da dengue'!H47+'cevi anchieta'!H47+'viv. boa vista'!H47+'caps estação'!H47+'SAD NORTE'!H47</f>
        <v>0</v>
      </c>
      <c r="I47" s="11">
        <f>'067-Craisa'!I47+'068Banco de Leite Lactação'!I47+'120-Distrito Norte'!I47+'125-Visa Norte'!I47+'126-CS Santa Bárbara'!I47+'127-CS Eulina'!I47+'128-CS Barão Geraldo'!I47+'129-CS Boa Vista'!I47+'130-CS São Marcos'!I47+'131 - CS Santa Monica'!I47+'132 - CS Aurélia'!I47+'133 - CS Anchieta'!I47+'134-PS Anchieta'!I47+'136-Ambulatório Ceasa'!I47+'137-Village'!I47+'138 - CS Rosália'!I47+'139- Cs Cassio Raposo'!I47+'CDHU casa da dengue'!I47+'cevi anchieta'!I47+'viv. boa vista'!I47+'caps estação'!I47+'SAD NORTE'!I47</f>
        <v>734.2</v>
      </c>
      <c r="J47" s="11">
        <f>'067-Craisa'!J47+'068Banco de Leite Lactação'!J47+'120-Distrito Norte'!J47+'125-Visa Norte'!J47+'126-CS Santa Bárbara'!J47+'127-CS Eulina'!J47+'128-CS Barão Geraldo'!J47+'129-CS Boa Vista'!J47+'130-CS São Marcos'!J47+'131 - CS Santa Monica'!J47+'132 - CS Aurélia'!J47+'133 - CS Anchieta'!J47+'134-PS Anchieta'!J47+'136-Ambulatório Ceasa'!J47+'137-Village'!J47+'138 - CS Rosália'!J47+'139- Cs Cassio Raposo'!J47+'CDHU casa da dengue'!J47+'cevi anchieta'!J47+'viv. boa vista'!J47+'caps estação'!J47+'SAD NORTE'!J47</f>
        <v>0</v>
      </c>
      <c r="K47" s="11">
        <f>'067-Craisa'!K47+'068Banco de Leite Lactação'!K47+'120-Distrito Norte'!K47+'125-Visa Norte'!K47+'126-CS Santa Bárbara'!K47+'127-CS Eulina'!K47+'128-CS Barão Geraldo'!K47+'129-CS Boa Vista'!K47+'130-CS São Marcos'!K47+'131 - CS Santa Monica'!K47+'132 - CS Aurélia'!K47+'133 - CS Anchieta'!K47+'134-PS Anchieta'!K47+'136-Ambulatório Ceasa'!K47+'137-Village'!K47+'138 - CS Rosália'!K47+'139- Cs Cassio Raposo'!K47+'CDHU casa da dengue'!K47+'cevi anchieta'!K47+'viv. boa vista'!K47+'caps estação'!K47+'SAD NORTE'!K47</f>
        <v>1170.4</v>
      </c>
      <c r="L47" s="11">
        <f>'067-Craisa'!L47+'068Banco de Leite Lactação'!L47+'120-Distrito Norte'!L47+'125-Visa Norte'!L47+'126-CS Santa Bárbara'!L47+'127-CS Eulina'!L47+'128-CS Barão Geraldo'!L47+'129-CS Boa Vista'!L47+'130-CS São Marcos'!L47+'131 - CS Santa Monica'!L47+'132 - CS Aurélia'!L47+'133 - CS Anchieta'!L47+'134-PS Anchieta'!L47+'136-Ambulatório Ceasa'!L47+'137-Village'!L47+'138 - CS Rosália'!L47+'139- Cs Cassio Raposo'!L47+'CDHU casa da dengue'!L47+'cevi anchieta'!L47+'viv. boa vista'!L47+'caps estação'!L47+'SAD NORTE'!L47</f>
        <v>0</v>
      </c>
      <c r="M47" s="11">
        <f>'067-Craisa'!M47+'068Banco de Leite Lactação'!M47+'120-Distrito Norte'!M47+'125-Visa Norte'!M47+'126-CS Santa Bárbara'!M47+'127-CS Eulina'!M47+'128-CS Barão Geraldo'!M47+'129-CS Boa Vista'!M47+'130-CS São Marcos'!M47+'131 - CS Santa Monica'!M47+'132 - CS Aurélia'!M47+'133 - CS Anchieta'!M47+'134-PS Anchieta'!M47+'136-Ambulatório Ceasa'!M47+'137-Village'!M47+'138 - CS Rosália'!M47+'139- Cs Cassio Raposo'!M47+'CDHU casa da dengue'!M47+'cevi anchieta'!M47+'viv. boa vista'!M47+'caps estação'!M47+'SAD NORTE'!M47</f>
        <v>0</v>
      </c>
      <c r="N47" s="4">
        <f>'067-Craisa'!N47+'068Banco de Leite Lactação'!N47+'120-Distrito Norte'!N47+'125-Visa Norte'!N47+'126-CS Santa Bárbara'!N47+'127-CS Eulina'!N47+'128-CS Barão Geraldo'!N47+'129-CS Boa Vista'!N47+'130-CS São Marcos'!N47+'131 - CS Santa Monica'!N47+'132 - CS Aurélia'!N47+'133 - CS Anchieta'!N47+'134-PS Anchieta'!N47+'136-Ambulatório Ceasa'!N47+'137-Village'!N47+'138 - CS Rosália'!N47+'139- Cs Cassio Raposo'!N47+'CDHU casa da dengue'!N47+'cevi anchieta'!N47+'viv. boa vista'!N47+'caps estação'!N47+'SAD NORTE'!N47</f>
        <v>0</v>
      </c>
    </row>
    <row r="48" spans="2:14" ht="12.75">
      <c r="B48" s="3" t="s">
        <v>47</v>
      </c>
      <c r="C48" s="11">
        <f>'067-Craisa'!C48+'068Banco de Leite Lactação'!C48+'120-Distrito Norte'!C48+'125-Visa Norte'!C48+'126-CS Santa Bárbara'!C48+'127-CS Eulina'!C48+'128-CS Barão Geraldo'!C48+'129-CS Boa Vista'!C48+'130-CS São Marcos'!C48+'131 - CS Santa Monica'!C48+'132 - CS Aurélia'!C48+'133 - CS Anchieta'!C48+'134-PS Anchieta'!C48+'136-Ambulatório Ceasa'!C48+'137-Village'!C48+'138 - CS Rosália'!C48+'139- Cs Cassio Raposo'!C48+'CDHU casa da dengue'!C48+'cevi anchieta'!C48+'viv. boa vista'!C48+'caps estação'!C48+'SAD NORTE'!C48</f>
        <v>0</v>
      </c>
      <c r="D48" s="11">
        <f>'067-Craisa'!D48+'068Banco de Leite Lactação'!D48+'120-Distrito Norte'!D48+'125-Visa Norte'!D48+'126-CS Santa Bárbara'!D48+'127-CS Eulina'!D48+'128-CS Barão Geraldo'!D48+'129-CS Boa Vista'!D48+'130-CS São Marcos'!D48+'131 - CS Santa Monica'!D48+'132 - CS Aurélia'!D48+'133 - CS Anchieta'!D48+'134-PS Anchieta'!D48+'136-Ambulatório Ceasa'!D48+'137-Village'!D48+'138 - CS Rosália'!D48+'139- Cs Cassio Raposo'!D48+'CDHU casa da dengue'!D48+'cevi anchieta'!D48+'viv. boa vista'!D48+'caps estação'!D48+'SAD NORTE'!D48</f>
        <v>0</v>
      </c>
      <c r="E48" s="11">
        <f>'067-Craisa'!E48+'068Banco de Leite Lactação'!E48+'120-Distrito Norte'!E48+'125-Visa Norte'!E48+'126-CS Santa Bárbara'!E48+'127-CS Eulina'!E48+'128-CS Barão Geraldo'!E48+'129-CS Boa Vista'!E48+'130-CS São Marcos'!E48+'131 - CS Santa Monica'!E48+'132 - CS Aurélia'!E48+'133 - CS Anchieta'!E48+'134-PS Anchieta'!E48+'136-Ambulatório Ceasa'!E48+'137-Village'!E48+'138 - CS Rosália'!E48+'139- Cs Cassio Raposo'!E48+'CDHU casa da dengue'!E48+'cevi anchieta'!E48+'viv. boa vista'!E48+'caps estação'!E48+'SAD NORTE'!E48</f>
        <v>0</v>
      </c>
      <c r="F48" s="11">
        <f>'067-Craisa'!F48+'068Banco de Leite Lactação'!F48+'120-Distrito Norte'!F48+'125-Visa Norte'!F48+'126-CS Santa Bárbara'!F48+'127-CS Eulina'!F48+'128-CS Barão Geraldo'!F48+'129-CS Boa Vista'!F48+'130-CS São Marcos'!F48+'131 - CS Santa Monica'!F48+'132 - CS Aurélia'!F48+'133 - CS Anchieta'!F48+'134-PS Anchieta'!F48+'136-Ambulatório Ceasa'!F48+'137-Village'!F48+'138 - CS Rosália'!F48+'139- Cs Cassio Raposo'!F48+'CDHU casa da dengue'!F48+'cevi anchieta'!F48+'viv. boa vista'!F48+'caps estação'!F48+'SAD NORTE'!F48</f>
        <v>0</v>
      </c>
      <c r="G48" s="11">
        <f>'067-Craisa'!G48+'068Banco de Leite Lactação'!G48+'120-Distrito Norte'!G48+'125-Visa Norte'!G48+'126-CS Santa Bárbara'!G48+'127-CS Eulina'!G48+'128-CS Barão Geraldo'!G48+'129-CS Boa Vista'!G48+'130-CS São Marcos'!G48+'131 - CS Santa Monica'!G48+'132 - CS Aurélia'!G48+'133 - CS Anchieta'!G48+'134-PS Anchieta'!G48+'136-Ambulatório Ceasa'!G48+'137-Village'!G48+'138 - CS Rosália'!G48+'139- Cs Cassio Raposo'!G48+'CDHU casa da dengue'!G48+'cevi anchieta'!G48+'viv. boa vista'!G48+'caps estação'!G48+'SAD NORTE'!G48</f>
        <v>0</v>
      </c>
      <c r="H48" s="11">
        <f>'067-Craisa'!H48+'068Banco de Leite Lactação'!H48+'120-Distrito Norte'!H48+'125-Visa Norte'!H48+'126-CS Santa Bárbara'!H48+'127-CS Eulina'!H48+'128-CS Barão Geraldo'!H48+'129-CS Boa Vista'!H48+'130-CS São Marcos'!H48+'131 - CS Santa Monica'!H48+'132 - CS Aurélia'!H48+'133 - CS Anchieta'!H48+'134-PS Anchieta'!H48+'136-Ambulatório Ceasa'!H48+'137-Village'!H48+'138 - CS Rosália'!H48+'139- Cs Cassio Raposo'!H48+'CDHU casa da dengue'!H48+'cevi anchieta'!H48+'viv. boa vista'!H48+'caps estação'!H48+'SAD NORTE'!H48</f>
        <v>0</v>
      </c>
      <c r="I48" s="11">
        <f>'067-Craisa'!I48+'068Banco de Leite Lactação'!I48+'120-Distrito Norte'!I48+'125-Visa Norte'!I48+'126-CS Santa Bárbara'!I48+'127-CS Eulina'!I48+'128-CS Barão Geraldo'!I48+'129-CS Boa Vista'!I48+'130-CS São Marcos'!I48+'131 - CS Santa Monica'!I48+'132 - CS Aurélia'!I48+'133 - CS Anchieta'!I48+'134-PS Anchieta'!I48+'136-Ambulatório Ceasa'!I48+'137-Village'!I48+'138 - CS Rosália'!I48+'139- Cs Cassio Raposo'!I48+'CDHU casa da dengue'!I48+'cevi anchieta'!I48+'viv. boa vista'!I48+'caps estação'!I48+'SAD NORTE'!I48</f>
        <v>0</v>
      </c>
      <c r="J48" s="11">
        <f>'067-Craisa'!J48+'068Banco de Leite Lactação'!J48+'120-Distrito Norte'!J48+'125-Visa Norte'!J48+'126-CS Santa Bárbara'!J48+'127-CS Eulina'!J48+'128-CS Barão Geraldo'!J48+'129-CS Boa Vista'!J48+'130-CS São Marcos'!J48+'131 - CS Santa Monica'!J48+'132 - CS Aurélia'!J48+'133 - CS Anchieta'!J48+'134-PS Anchieta'!J48+'136-Ambulatório Ceasa'!J48+'137-Village'!J48+'138 - CS Rosália'!J48+'139- Cs Cassio Raposo'!J48+'CDHU casa da dengue'!J48+'cevi anchieta'!J48+'viv. boa vista'!J48+'caps estação'!J48+'SAD NORTE'!J48</f>
        <v>240</v>
      </c>
      <c r="K48" s="11">
        <f>'067-Craisa'!K48+'068Banco de Leite Lactação'!K48+'120-Distrito Norte'!K48+'125-Visa Norte'!K48+'126-CS Santa Bárbara'!K48+'127-CS Eulina'!K48+'128-CS Barão Geraldo'!K48+'129-CS Boa Vista'!K48+'130-CS São Marcos'!K48+'131 - CS Santa Monica'!K48+'132 - CS Aurélia'!K48+'133 - CS Anchieta'!K48+'134-PS Anchieta'!K48+'136-Ambulatório Ceasa'!K48+'137-Village'!K48+'138 - CS Rosália'!K48+'139- Cs Cassio Raposo'!K48+'CDHU casa da dengue'!K48+'cevi anchieta'!K48+'viv. boa vista'!K48+'caps estação'!K48+'SAD NORTE'!K48</f>
        <v>0</v>
      </c>
      <c r="L48" s="11">
        <f>'067-Craisa'!L48+'068Banco de Leite Lactação'!L48+'120-Distrito Norte'!L48+'125-Visa Norte'!L48+'126-CS Santa Bárbara'!L48+'127-CS Eulina'!L48+'128-CS Barão Geraldo'!L48+'129-CS Boa Vista'!L48+'130-CS São Marcos'!L48+'131 - CS Santa Monica'!L48+'132 - CS Aurélia'!L48+'133 - CS Anchieta'!L48+'134-PS Anchieta'!L48+'136-Ambulatório Ceasa'!L48+'137-Village'!L48+'138 - CS Rosália'!L48+'139- Cs Cassio Raposo'!L48+'CDHU casa da dengue'!L48+'cevi anchieta'!L48+'viv. boa vista'!L48+'caps estação'!L48+'SAD NORTE'!L48</f>
        <v>0</v>
      </c>
      <c r="M48" s="11">
        <f>'067-Craisa'!M48+'068Banco de Leite Lactação'!M48+'120-Distrito Norte'!M48+'125-Visa Norte'!M48+'126-CS Santa Bárbara'!M48+'127-CS Eulina'!M48+'128-CS Barão Geraldo'!M48+'129-CS Boa Vista'!M48+'130-CS São Marcos'!M48+'131 - CS Santa Monica'!M48+'132 - CS Aurélia'!M48+'133 - CS Anchieta'!M48+'134-PS Anchieta'!M48+'136-Ambulatório Ceasa'!M48+'137-Village'!M48+'138 - CS Rosália'!M48+'139- Cs Cassio Raposo'!M48+'CDHU casa da dengue'!M48+'cevi anchieta'!M48+'viv. boa vista'!M48+'caps estação'!M48+'SAD NORTE'!M48</f>
        <v>0</v>
      </c>
      <c r="N48" s="4">
        <f>'067-Craisa'!N48+'068Banco de Leite Lactação'!N48+'120-Distrito Norte'!N48+'125-Visa Norte'!N48+'126-CS Santa Bárbara'!N48+'127-CS Eulina'!N48+'128-CS Barão Geraldo'!N48+'129-CS Boa Vista'!N48+'130-CS São Marcos'!N48+'131 - CS Santa Monica'!N48+'132 - CS Aurélia'!N48+'133 - CS Anchieta'!N48+'134-PS Anchieta'!N48+'136-Ambulatório Ceasa'!N48+'137-Village'!N48+'138 - CS Rosália'!N48+'139- Cs Cassio Raposo'!N48+'CDHU casa da dengue'!N48+'cevi anchieta'!N48+'viv. boa vista'!N48+'caps estação'!N48+'SAD NORTE'!N48</f>
        <v>0</v>
      </c>
    </row>
    <row r="49" spans="2:14" ht="12.75">
      <c r="B49" s="6" t="s">
        <v>48</v>
      </c>
      <c r="C49" s="14">
        <f>SUM(C2:C48)</f>
        <v>6149287.955199999</v>
      </c>
      <c r="D49" s="14">
        <f aca="true" t="shared" si="0" ref="D49:N49">SUM(D2:D48)</f>
        <v>5489229.4327</v>
      </c>
      <c r="E49" s="14">
        <f t="shared" si="0"/>
        <v>5389151.500199999</v>
      </c>
      <c r="F49" s="14">
        <f t="shared" si="0"/>
        <v>5844066.264699999</v>
      </c>
      <c r="G49" s="14">
        <f t="shared" si="0"/>
        <v>5802011.779999999</v>
      </c>
      <c r="H49" s="14">
        <f t="shared" si="0"/>
        <v>6652646.9399999995</v>
      </c>
      <c r="I49" s="14">
        <f t="shared" si="0"/>
        <v>6363465.8500000015</v>
      </c>
      <c r="J49" s="14">
        <f t="shared" si="0"/>
        <v>5522893.550000002</v>
      </c>
      <c r="K49" s="14">
        <f t="shared" si="0"/>
        <v>5784446.52</v>
      </c>
      <c r="L49" s="14">
        <f t="shared" si="0"/>
        <v>5709936.029999999</v>
      </c>
      <c r="M49" s="14">
        <f t="shared" si="0"/>
        <v>5765608.41</v>
      </c>
      <c r="N49" s="7">
        <f t="shared" si="0"/>
        <v>5461397.760000001</v>
      </c>
    </row>
  </sheetData>
  <sheetProtection selectLockedCells="1" selectUnlockedCells="1"/>
  <printOptions horizontalCentered="1" vertic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scale="80" r:id="rId1"/>
  <headerFooter alignWithMargins="0">
    <oddHeader>&amp;C&amp;"Arial,Negrito"&amp;12TOTAL GERAL - NORTE - 2013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M12" sqref="M12"/>
    </sheetView>
  </sheetViews>
  <sheetFormatPr defaultColWidth="9.140625" defaultRowHeight="12.75"/>
  <cols>
    <col min="1" max="1" width="0.13671875" style="0" customWidth="1"/>
    <col min="2" max="2" width="25.57421875" style="0" customWidth="1"/>
    <col min="3" max="14" width="9.7109375" style="0" customWidth="1"/>
  </cols>
  <sheetData>
    <row r="1" spans="1:14" ht="12.75">
      <c r="A1" t="s">
        <v>57</v>
      </c>
      <c r="B1" s="8" t="s">
        <v>0</v>
      </c>
      <c r="C1" s="9">
        <v>41275</v>
      </c>
      <c r="D1" s="9">
        <v>41306</v>
      </c>
      <c r="E1" s="9">
        <v>41334</v>
      </c>
      <c r="F1" s="9">
        <v>41365</v>
      </c>
      <c r="G1" s="9">
        <v>41395</v>
      </c>
      <c r="H1" s="9">
        <v>41426</v>
      </c>
      <c r="I1" s="9">
        <v>41456</v>
      </c>
      <c r="J1" s="9">
        <v>41487</v>
      </c>
      <c r="K1" s="9">
        <v>41518</v>
      </c>
      <c r="L1" s="9">
        <v>41548</v>
      </c>
      <c r="M1" s="9">
        <v>41579</v>
      </c>
      <c r="N1" s="9">
        <v>41609</v>
      </c>
    </row>
    <row r="2" spans="2:14" ht="12.75">
      <c r="B2" s="10" t="s">
        <v>1</v>
      </c>
      <c r="C2" s="11">
        <v>75.24</v>
      </c>
      <c r="D2" s="11">
        <v>0</v>
      </c>
      <c r="E2" s="11">
        <v>0</v>
      </c>
      <c r="F2" s="11">
        <v>88.54</v>
      </c>
      <c r="G2" s="11">
        <v>62.69</v>
      </c>
      <c r="H2" s="11">
        <v>0</v>
      </c>
      <c r="I2" s="11">
        <v>10.99</v>
      </c>
      <c r="J2" s="11">
        <v>0</v>
      </c>
      <c r="K2" s="11">
        <v>0</v>
      </c>
      <c r="L2" s="11">
        <v>10.99</v>
      </c>
      <c r="M2" s="11">
        <v>125.39</v>
      </c>
      <c r="N2" s="11">
        <v>0</v>
      </c>
    </row>
    <row r="3" spans="2:14" ht="12.75">
      <c r="B3" s="10" t="s">
        <v>2</v>
      </c>
      <c r="C3" s="11">
        <v>1105.02</v>
      </c>
      <c r="D3" s="11">
        <v>1473.8</v>
      </c>
      <c r="E3" s="11">
        <v>1743.88</v>
      </c>
      <c r="F3" s="11">
        <v>2284.04</v>
      </c>
      <c r="G3" s="11">
        <v>1575.08</v>
      </c>
      <c r="H3" s="11">
        <v>1845.16</v>
      </c>
      <c r="I3" s="11">
        <v>1507.56</v>
      </c>
      <c r="J3" s="11">
        <v>1575.08</v>
      </c>
      <c r="K3" s="11">
        <v>2857.96</v>
      </c>
      <c r="L3" s="11">
        <v>2182.76</v>
      </c>
      <c r="M3" s="11">
        <v>1878.92</v>
      </c>
      <c r="N3" s="11">
        <v>0</v>
      </c>
    </row>
    <row r="4" spans="2:14" ht="12.75">
      <c r="B4" s="10" t="s">
        <v>3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</row>
    <row r="5" spans="2:14" ht="12.75">
      <c r="B5" s="10" t="s">
        <v>4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</row>
    <row r="6" spans="2:14" ht="12.75">
      <c r="B6" s="10" t="s">
        <v>5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</row>
    <row r="7" spans="2:14" ht="12.75">
      <c r="B7" s="10" t="s">
        <v>6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</row>
    <row r="8" spans="2:14" ht="12.75">
      <c r="B8" s="10" t="s">
        <v>7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</row>
    <row r="9" spans="2:14" ht="12.75">
      <c r="B9" s="10" t="s">
        <v>8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</row>
    <row r="10" spans="2:14" ht="12.75">
      <c r="B10" s="10" t="s">
        <v>9</v>
      </c>
      <c r="C10" s="11">
        <v>24.78</v>
      </c>
      <c r="D10" s="11">
        <v>0</v>
      </c>
      <c r="E10" s="11">
        <v>0</v>
      </c>
      <c r="F10" s="11">
        <v>49.59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</row>
    <row r="11" spans="2:14" ht="12.75">
      <c r="B11" s="10" t="s">
        <v>10</v>
      </c>
      <c r="C11" s="11">
        <v>1234.89</v>
      </c>
      <c r="D11" s="11">
        <v>1117.15</v>
      </c>
      <c r="E11" s="11">
        <v>1106.29</v>
      </c>
      <c r="F11" s="11">
        <v>919.2</v>
      </c>
      <c r="G11" s="11">
        <v>1058.86</v>
      </c>
      <c r="H11" s="11">
        <v>952.19</v>
      </c>
      <c r="I11" s="11">
        <v>1047.74</v>
      </c>
      <c r="J11" s="11">
        <v>1052.59</v>
      </c>
      <c r="K11" s="11">
        <v>1071.88</v>
      </c>
      <c r="L11" s="11">
        <v>1088.21</v>
      </c>
      <c r="M11" s="11">
        <v>1061.96</v>
      </c>
      <c r="N11" s="11">
        <v>1050.38</v>
      </c>
    </row>
    <row r="12" spans="2:14" ht="12.75">
      <c r="B12" s="10" t="s">
        <v>11</v>
      </c>
      <c r="C12" s="11">
        <v>16139.65</v>
      </c>
      <c r="D12" s="11">
        <v>352.59</v>
      </c>
      <c r="E12" s="11">
        <v>6357.17</v>
      </c>
      <c r="F12" s="11">
        <v>23482.41</v>
      </c>
      <c r="G12" s="11">
        <v>10936.28</v>
      </c>
      <c r="H12" s="11">
        <v>14481.9</v>
      </c>
      <c r="I12" s="11">
        <v>15100.99</v>
      </c>
      <c r="J12" s="11">
        <v>12747.59</v>
      </c>
      <c r="K12" s="11">
        <v>7814.3</v>
      </c>
      <c r="L12" s="11">
        <v>10271.62</v>
      </c>
      <c r="M12" s="11">
        <v>17387.59</v>
      </c>
      <c r="N12" s="11">
        <v>0</v>
      </c>
    </row>
    <row r="13" spans="2:14" ht="12.75">
      <c r="B13" s="10" t="s">
        <v>12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</row>
    <row r="14" spans="2:14" ht="12.75">
      <c r="B14" s="10" t="s">
        <v>13</v>
      </c>
      <c r="C14" s="11">
        <v>386.52</v>
      </c>
      <c r="D14" s="11">
        <v>5.64</v>
      </c>
      <c r="E14" s="11">
        <v>392.09</v>
      </c>
      <c r="F14" s="11">
        <v>460.75</v>
      </c>
      <c r="G14" s="11">
        <v>263.47</v>
      </c>
      <c r="H14" s="11">
        <v>465.58</v>
      </c>
      <c r="I14" s="11">
        <v>233.76</v>
      </c>
      <c r="J14" s="11">
        <v>257.1</v>
      </c>
      <c r="K14" s="11">
        <v>250.11</v>
      </c>
      <c r="L14" s="11">
        <v>313.78</v>
      </c>
      <c r="M14" s="11">
        <v>224.99</v>
      </c>
      <c r="N14" s="11">
        <v>0</v>
      </c>
    </row>
    <row r="15" spans="2:14" ht="12.75">
      <c r="B15" s="10" t="s">
        <v>14</v>
      </c>
      <c r="C15" s="11">
        <v>5458.02</v>
      </c>
      <c r="D15" s="11">
        <v>7942.51</v>
      </c>
      <c r="E15" s="11">
        <v>6936.57</v>
      </c>
      <c r="F15" s="11">
        <v>31657.48</v>
      </c>
      <c r="G15" s="11">
        <v>7545.32</v>
      </c>
      <c r="H15" s="11">
        <v>14024.04</v>
      </c>
      <c r="I15" s="11">
        <v>13167.27</v>
      </c>
      <c r="J15" s="11">
        <v>12539.24</v>
      </c>
      <c r="K15" s="11">
        <v>11030.74</v>
      </c>
      <c r="L15" s="11">
        <v>8026.16</v>
      </c>
      <c r="M15" s="11">
        <v>7565.79</v>
      </c>
      <c r="N15" s="11">
        <v>8489.74</v>
      </c>
    </row>
    <row r="16" spans="2:14" ht="12.75">
      <c r="B16" s="10" t="s">
        <v>15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</row>
    <row r="17" spans="2:14" ht="12.75">
      <c r="B17" s="10" t="s">
        <v>16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</row>
    <row r="18" spans="2:14" ht="12.75">
      <c r="B18" s="10" t="s">
        <v>17</v>
      </c>
      <c r="C18" s="11">
        <v>0</v>
      </c>
      <c r="D18" s="11">
        <v>0</v>
      </c>
      <c r="E18" s="11">
        <v>0</v>
      </c>
      <c r="F18" s="11">
        <v>3.09</v>
      </c>
      <c r="G18" s="11">
        <v>36.5</v>
      </c>
      <c r="H18" s="11">
        <v>0</v>
      </c>
      <c r="I18" s="11">
        <v>0</v>
      </c>
      <c r="J18" s="11">
        <v>1.02</v>
      </c>
      <c r="K18" s="11">
        <v>0</v>
      </c>
      <c r="L18" s="11">
        <v>100</v>
      </c>
      <c r="M18" s="11">
        <v>0</v>
      </c>
      <c r="N18" s="11">
        <v>0</v>
      </c>
    </row>
    <row r="19" spans="2:14" ht="12.75">
      <c r="B19" s="10" t="s">
        <v>18</v>
      </c>
      <c r="C19" s="11">
        <v>311.77</v>
      </c>
      <c r="D19" s="11">
        <v>0</v>
      </c>
      <c r="E19" s="11">
        <v>35.47</v>
      </c>
      <c r="F19" s="11">
        <v>225.57</v>
      </c>
      <c r="G19" s="11">
        <v>215.72</v>
      </c>
      <c r="H19" s="11">
        <v>175.33</v>
      </c>
      <c r="I19" s="11">
        <v>559.08</v>
      </c>
      <c r="J19" s="11">
        <v>130.98</v>
      </c>
      <c r="K19" s="11">
        <v>556.07</v>
      </c>
      <c r="L19" s="11">
        <v>598.14</v>
      </c>
      <c r="M19" s="11">
        <v>613.22</v>
      </c>
      <c r="N19" s="11">
        <v>0</v>
      </c>
    </row>
    <row r="20" spans="2:14" ht="12.75">
      <c r="B20" s="10" t="s">
        <v>19</v>
      </c>
      <c r="C20" s="11">
        <v>44.33</v>
      </c>
      <c r="D20" s="11">
        <v>0</v>
      </c>
      <c r="E20" s="11">
        <v>0</v>
      </c>
      <c r="F20" s="11">
        <v>0</v>
      </c>
      <c r="G20" s="11">
        <v>0</v>
      </c>
      <c r="H20" s="11">
        <v>23</v>
      </c>
      <c r="I20" s="11">
        <v>23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</row>
    <row r="21" spans="2:14" ht="12.75">
      <c r="B21" s="10" t="s">
        <v>20</v>
      </c>
      <c r="C21" s="11">
        <v>0</v>
      </c>
      <c r="D21" s="11">
        <v>0</v>
      </c>
      <c r="E21" s="11">
        <v>0</v>
      </c>
      <c r="F21" s="11">
        <v>37.45</v>
      </c>
      <c r="G21" s="11">
        <v>20.55</v>
      </c>
      <c r="H21" s="11">
        <v>12.33</v>
      </c>
      <c r="I21" s="11">
        <v>20.55</v>
      </c>
      <c r="J21" s="11">
        <v>20.55</v>
      </c>
      <c r="K21" s="11">
        <v>24.11</v>
      </c>
      <c r="L21" s="11">
        <v>15.77</v>
      </c>
      <c r="M21" s="11">
        <v>19.72</v>
      </c>
      <c r="N21" s="11">
        <v>0</v>
      </c>
    </row>
    <row r="22" spans="2:14" ht="12.75">
      <c r="B22" s="10" t="s">
        <v>21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</row>
    <row r="23" spans="2:14" ht="12.75">
      <c r="B23" s="10" t="s">
        <v>22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</row>
    <row r="24" spans="2:14" ht="12.75">
      <c r="B24" s="10" t="s">
        <v>23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</row>
    <row r="25" spans="2:14" ht="12.75">
      <c r="B25" s="10" t="s">
        <v>24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</row>
    <row r="26" spans="2:14" ht="12.75">
      <c r="B26" s="10" t="s">
        <v>25</v>
      </c>
      <c r="C26" s="11">
        <v>116.68</v>
      </c>
      <c r="D26" s="11">
        <v>80.77</v>
      </c>
      <c r="E26" s="11">
        <v>0</v>
      </c>
      <c r="F26" s="11">
        <v>6510.15</v>
      </c>
      <c r="G26" s="11">
        <v>17497.88</v>
      </c>
      <c r="H26" s="11">
        <v>0</v>
      </c>
      <c r="I26" s="11">
        <v>548.54</v>
      </c>
      <c r="J26" s="11">
        <v>0</v>
      </c>
      <c r="K26" s="11">
        <v>558.52</v>
      </c>
      <c r="L26" s="11">
        <v>61.75</v>
      </c>
      <c r="M26" s="11">
        <v>1190.61</v>
      </c>
      <c r="N26" s="11">
        <v>497.08</v>
      </c>
    </row>
    <row r="27" spans="2:14" ht="12.75">
      <c r="B27" s="10" t="s">
        <v>26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2:14" ht="12.75">
      <c r="B28" s="10" t="s">
        <v>27</v>
      </c>
      <c r="C28" s="11">
        <v>53191.65</v>
      </c>
      <c r="D28" s="11">
        <v>47.04</v>
      </c>
      <c r="E28" s="11">
        <v>27011.4</v>
      </c>
      <c r="F28" s="11">
        <v>57677.25</v>
      </c>
      <c r="G28" s="11">
        <v>34053.39</v>
      </c>
      <c r="H28" s="11">
        <v>28083.72</v>
      </c>
      <c r="I28" s="11">
        <v>37117.98</v>
      </c>
      <c r="J28" s="11">
        <v>47849.54</v>
      </c>
      <c r="K28" s="11">
        <v>16950.58</v>
      </c>
      <c r="L28" s="11">
        <v>26217.36</v>
      </c>
      <c r="M28" s="11">
        <v>36980.83</v>
      </c>
      <c r="N28" s="11">
        <v>287.1</v>
      </c>
    </row>
    <row r="29" spans="2:14" ht="12.75">
      <c r="B29" s="10" t="s">
        <v>28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</row>
    <row r="30" spans="2:14" ht="12.75">
      <c r="B30" s="10" t="s">
        <v>29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</row>
    <row r="31" spans="2:14" ht="12.75">
      <c r="B31" s="10" t="s">
        <v>30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</row>
    <row r="32" spans="2:14" ht="12.75">
      <c r="B32" s="10" t="s">
        <v>31</v>
      </c>
      <c r="C32" s="11">
        <v>150.5</v>
      </c>
      <c r="D32" s="11">
        <v>0</v>
      </c>
      <c r="E32" s="11">
        <v>0</v>
      </c>
      <c r="F32" s="11">
        <v>213.78</v>
      </c>
      <c r="G32" s="11">
        <v>40.05</v>
      </c>
      <c r="H32" s="11">
        <v>0</v>
      </c>
      <c r="I32" s="11">
        <v>0</v>
      </c>
      <c r="J32" s="11">
        <v>0</v>
      </c>
      <c r="K32" s="11">
        <v>128.21</v>
      </c>
      <c r="L32" s="11">
        <v>0</v>
      </c>
      <c r="M32" s="11">
        <v>0</v>
      </c>
      <c r="N32" s="11">
        <v>0</v>
      </c>
    </row>
    <row r="33" spans="2:14" ht="12.75">
      <c r="B33" s="10" t="s">
        <v>32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</row>
    <row r="34" spans="2:14" ht="12.75">
      <c r="B34" s="10" t="s">
        <v>33</v>
      </c>
      <c r="C34" s="11">
        <v>12503.57</v>
      </c>
      <c r="D34" s="11">
        <v>11559</v>
      </c>
      <c r="E34" s="11">
        <v>11598.97</v>
      </c>
      <c r="F34" s="11">
        <v>11598.97</v>
      </c>
      <c r="G34" s="11">
        <v>11699.84</v>
      </c>
      <c r="H34" s="11">
        <v>11699.84</v>
      </c>
      <c r="I34" s="11">
        <v>11699.84</v>
      </c>
      <c r="J34" s="11">
        <v>11699.84</v>
      </c>
      <c r="K34" s="11">
        <v>11453.96</v>
      </c>
      <c r="L34" s="11">
        <v>11453.96</v>
      </c>
      <c r="M34" s="11">
        <v>11453.96</v>
      </c>
      <c r="N34" s="11">
        <v>11453.96</v>
      </c>
    </row>
    <row r="35" spans="2:14" ht="12.75">
      <c r="B35" s="10" t="s">
        <v>34</v>
      </c>
      <c r="C35" s="11">
        <v>6624.7</v>
      </c>
      <c r="D35" s="11">
        <v>5983.6</v>
      </c>
      <c r="E35" s="11">
        <v>6624.7</v>
      </c>
      <c r="F35" s="11">
        <v>6411</v>
      </c>
      <c r="G35" s="11">
        <v>6624.7</v>
      </c>
      <c r="H35" s="11">
        <v>6411</v>
      </c>
      <c r="I35" s="11">
        <v>6624.7</v>
      </c>
      <c r="J35" s="11">
        <v>6624.7</v>
      </c>
      <c r="K35" s="11">
        <v>6411</v>
      </c>
      <c r="L35" s="11">
        <v>6624.7</v>
      </c>
      <c r="M35" s="11">
        <v>6411</v>
      </c>
      <c r="N35" s="11">
        <v>6624.7</v>
      </c>
    </row>
    <row r="36" spans="2:14" ht="12.75">
      <c r="B36" s="10" t="s">
        <v>35</v>
      </c>
      <c r="C36" s="11">
        <v>0</v>
      </c>
      <c r="D36" s="11">
        <v>0</v>
      </c>
      <c r="E36" s="11">
        <v>0</v>
      </c>
      <c r="F36" s="11">
        <v>23.3</v>
      </c>
      <c r="G36" s="11">
        <v>6.61</v>
      </c>
      <c r="H36" s="11">
        <v>25.6</v>
      </c>
      <c r="I36" s="11">
        <v>110.67</v>
      </c>
      <c r="J36" s="11">
        <v>42.31</v>
      </c>
      <c r="K36" s="11">
        <v>9</v>
      </c>
      <c r="L36" s="11">
        <v>9</v>
      </c>
      <c r="M36" s="11">
        <v>0</v>
      </c>
      <c r="N36" s="11">
        <v>0</v>
      </c>
    </row>
    <row r="37" spans="2:14" ht="12.75">
      <c r="B37" s="10" t="s">
        <v>36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</row>
    <row r="38" spans="2:14" s="12" customFormat="1" ht="12.75">
      <c r="B38" s="10" t="s">
        <v>37</v>
      </c>
      <c r="C38" s="11">
        <v>377706.01</v>
      </c>
      <c r="D38" s="11">
        <v>338281.98</v>
      </c>
      <c r="E38" s="11">
        <v>325666.85</v>
      </c>
      <c r="F38" s="11">
        <v>342273.02</v>
      </c>
      <c r="G38" s="11">
        <v>350024.27</v>
      </c>
      <c r="H38" s="11">
        <v>407882.51</v>
      </c>
      <c r="I38" s="11">
        <v>396242.52</v>
      </c>
      <c r="J38" s="11">
        <v>328837.4</v>
      </c>
      <c r="K38" s="11">
        <v>335651.26</v>
      </c>
      <c r="L38" s="11">
        <v>333163.47</v>
      </c>
      <c r="M38" s="11">
        <v>332912.59</v>
      </c>
      <c r="N38" s="11">
        <v>342083.51</v>
      </c>
    </row>
    <row r="39" spans="2:14" s="12" customFormat="1" ht="12.75">
      <c r="B39" s="3" t="s">
        <v>38</v>
      </c>
      <c r="C39" s="11">
        <f>C38*33%</f>
        <v>124642.9833</v>
      </c>
      <c r="D39" s="11">
        <f>D38*33%</f>
        <v>111633.0534</v>
      </c>
      <c r="E39" s="11">
        <f>E38*33%</f>
        <v>107470.06049999999</v>
      </c>
      <c r="F39" s="11">
        <f>F38*33%</f>
        <v>112950.0966</v>
      </c>
      <c r="G39" s="11">
        <v>115508</v>
      </c>
      <c r="H39" s="11">
        <v>134601.23</v>
      </c>
      <c r="I39" s="11">
        <v>130760.03</v>
      </c>
      <c r="J39" s="11">
        <v>108516.34</v>
      </c>
      <c r="K39" s="11">
        <v>110764.91</v>
      </c>
      <c r="L39" s="11">
        <v>109943.94</v>
      </c>
      <c r="M39" s="11">
        <v>109861.15</v>
      </c>
      <c r="N39" s="11">
        <v>112887.56</v>
      </c>
    </row>
    <row r="40" spans="2:14" ht="12.75">
      <c r="B40" s="10" t="s">
        <v>39</v>
      </c>
      <c r="C40" s="11">
        <v>5116.18</v>
      </c>
      <c r="D40" s="11">
        <v>2935.99</v>
      </c>
      <c r="E40" s="11">
        <v>492.73</v>
      </c>
      <c r="F40" s="11">
        <v>259.33</v>
      </c>
      <c r="G40" s="11">
        <v>259.33</v>
      </c>
      <c r="H40" s="11">
        <v>518.67</v>
      </c>
      <c r="I40" s="11">
        <v>518.67</v>
      </c>
      <c r="J40" s="11">
        <v>259.33</v>
      </c>
      <c r="K40" s="11">
        <v>0</v>
      </c>
      <c r="L40" s="11">
        <v>0</v>
      </c>
      <c r="M40" s="11">
        <v>0</v>
      </c>
      <c r="N40" s="11">
        <v>0</v>
      </c>
    </row>
    <row r="41" spans="2:14" ht="12.75">
      <c r="B41" s="10" t="s">
        <v>40</v>
      </c>
      <c r="C41" s="11">
        <v>2106.81</v>
      </c>
      <c r="D41" s="11">
        <v>0</v>
      </c>
      <c r="E41" s="11">
        <v>238.12</v>
      </c>
      <c r="F41" s="11">
        <v>391.55</v>
      </c>
      <c r="G41" s="11">
        <v>3.75</v>
      </c>
      <c r="H41" s="11">
        <v>676.36</v>
      </c>
      <c r="I41" s="11">
        <v>957.01</v>
      </c>
      <c r="J41" s="11">
        <v>592.51</v>
      </c>
      <c r="K41" s="11">
        <v>701.93</v>
      </c>
      <c r="L41" s="11">
        <v>135.51</v>
      </c>
      <c r="M41" s="11">
        <v>448.27</v>
      </c>
      <c r="N41" s="11">
        <v>70.42</v>
      </c>
    </row>
    <row r="42" spans="2:14" ht="12.75">
      <c r="B42" s="10" t="s">
        <v>41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</row>
    <row r="43" spans="2:14" ht="12.75">
      <c r="B43" s="10" t="s">
        <v>42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</row>
    <row r="44" spans="2:14" ht="12.75">
      <c r="B44" s="10" t="s">
        <v>43</v>
      </c>
      <c r="C44" s="11">
        <v>2295.02</v>
      </c>
      <c r="D44" s="11">
        <v>2207.51</v>
      </c>
      <c r="E44" s="11">
        <v>1945.36</v>
      </c>
      <c r="F44" s="11">
        <v>2062.03</v>
      </c>
      <c r="G44" s="11">
        <v>1761.44</v>
      </c>
      <c r="H44" s="11">
        <v>1824.66</v>
      </c>
      <c r="I44" s="11">
        <v>1695.83</v>
      </c>
      <c r="J44" s="11">
        <v>986.26</v>
      </c>
      <c r="K44" s="11">
        <v>1801.2</v>
      </c>
      <c r="L44" s="11">
        <v>1883.61</v>
      </c>
      <c r="M44" s="11">
        <v>1882.1</v>
      </c>
      <c r="N44" s="11">
        <v>1821.59</v>
      </c>
    </row>
    <row r="45" spans="2:14" ht="12.75">
      <c r="B45" s="10" t="s">
        <v>44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</row>
    <row r="46" spans="2:14" ht="12.75">
      <c r="B46" s="10" t="s">
        <v>45</v>
      </c>
      <c r="C46" s="11">
        <v>0</v>
      </c>
      <c r="D46" s="11">
        <v>0</v>
      </c>
      <c r="E46" s="11">
        <v>58.29</v>
      </c>
      <c r="F46" s="11">
        <v>55.5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</row>
    <row r="47" spans="2:14" ht="12.75">
      <c r="B47" s="10" t="s">
        <v>46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</row>
    <row r="48" spans="2:14" ht="12.75">
      <c r="B48" s="10" t="s">
        <v>47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</row>
    <row r="49" spans="2:14" ht="12.75">
      <c r="B49" s="13" t="s">
        <v>48</v>
      </c>
      <c r="C49" s="14">
        <f>SUM(C2:C48)</f>
        <v>609234.3233000002</v>
      </c>
      <c r="D49" s="14">
        <f aca="true" t="shared" si="0" ref="D49:N49">SUM(D2:D48)</f>
        <v>483620.63339999993</v>
      </c>
      <c r="E49" s="14">
        <f t="shared" si="0"/>
        <v>497677.95049999986</v>
      </c>
      <c r="F49" s="14">
        <f t="shared" si="0"/>
        <v>599634.0966</v>
      </c>
      <c r="G49" s="14">
        <f t="shared" si="0"/>
        <v>559193.7299999999</v>
      </c>
      <c r="H49" s="14">
        <f t="shared" si="0"/>
        <v>623703.1200000001</v>
      </c>
      <c r="I49" s="14">
        <f t="shared" si="0"/>
        <v>617946.73</v>
      </c>
      <c r="J49" s="14">
        <f t="shared" si="0"/>
        <v>533732.38</v>
      </c>
      <c r="K49" s="14">
        <f t="shared" si="0"/>
        <v>508035.74</v>
      </c>
      <c r="L49" s="14">
        <f t="shared" si="0"/>
        <v>512100.73</v>
      </c>
      <c r="M49" s="14">
        <f t="shared" si="0"/>
        <v>530018.0900000001</v>
      </c>
      <c r="N49" s="14">
        <f t="shared" si="0"/>
        <v>485266.04000000004</v>
      </c>
    </row>
  </sheetData>
  <sheetProtection selectLockedCells="1" selectUnlockedCells="1"/>
  <printOptions horizontalCentered="1" verticalCentered="1"/>
  <pageMargins left="0.39375" right="0.39375" top="0.9840277777777777" bottom="0.39375" header="0.5118055555555555" footer="0.5118055555555555"/>
  <pageSetup horizontalDpi="300" verticalDpi="300" orientation="landscape" paperSize="9" scale="80"/>
  <headerFooter alignWithMargins="0">
    <oddHeader>&amp;C&amp;"Arial,Negrito"&amp;12 130 - CS SÃO MARCOS - 2013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ySplit="1" topLeftCell="A4" activePane="bottomLeft" state="frozen"/>
      <selection pane="topLeft" activeCell="A1" sqref="A1"/>
      <selection pane="bottomLeft" activeCell="M12" sqref="M12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9.7109375" style="0" customWidth="1"/>
  </cols>
  <sheetData>
    <row r="1" spans="1:14" ht="12.75">
      <c r="A1" t="s">
        <v>58</v>
      </c>
      <c r="B1" s="8" t="s">
        <v>0</v>
      </c>
      <c r="C1" s="9">
        <v>41275</v>
      </c>
      <c r="D1" s="9">
        <v>41306</v>
      </c>
      <c r="E1" s="9">
        <v>41334</v>
      </c>
      <c r="F1" s="9">
        <v>41365</v>
      </c>
      <c r="G1" s="9">
        <v>41395</v>
      </c>
      <c r="H1" s="9">
        <v>41426</v>
      </c>
      <c r="I1" s="9">
        <v>41456</v>
      </c>
      <c r="J1" s="9">
        <v>41487</v>
      </c>
      <c r="K1" s="9">
        <v>41518</v>
      </c>
      <c r="L1" s="9">
        <v>41548</v>
      </c>
      <c r="M1" s="9">
        <v>41579</v>
      </c>
      <c r="N1" s="9">
        <v>41609</v>
      </c>
    </row>
    <row r="2" spans="2:14" ht="12.75">
      <c r="B2" s="10" t="s">
        <v>1</v>
      </c>
      <c r="C2" s="11">
        <v>31.02</v>
      </c>
      <c r="D2" s="11">
        <v>0</v>
      </c>
      <c r="E2" s="11">
        <v>0</v>
      </c>
      <c r="F2" s="11">
        <v>51.7</v>
      </c>
      <c r="G2" s="11">
        <v>62.69</v>
      </c>
      <c r="H2" s="11">
        <v>0</v>
      </c>
      <c r="I2" s="11">
        <v>62.69</v>
      </c>
      <c r="J2" s="11">
        <v>51.7</v>
      </c>
      <c r="K2" s="11">
        <v>0</v>
      </c>
      <c r="L2" s="11">
        <v>62.69</v>
      </c>
      <c r="M2" s="11">
        <v>62.69</v>
      </c>
      <c r="N2" s="11">
        <v>0</v>
      </c>
    </row>
    <row r="3" spans="2:14" ht="12.75">
      <c r="B3" s="10" t="s">
        <v>2</v>
      </c>
      <c r="C3" s="11">
        <v>1518.85</v>
      </c>
      <c r="D3" s="11">
        <v>1642.6</v>
      </c>
      <c r="E3" s="11">
        <v>1575.08</v>
      </c>
      <c r="F3" s="11">
        <v>1136.2</v>
      </c>
      <c r="G3" s="11">
        <v>1372.52</v>
      </c>
      <c r="H3" s="11">
        <v>933.64</v>
      </c>
      <c r="I3" s="11">
        <v>1068.68</v>
      </c>
      <c r="J3" s="11">
        <v>1001.16</v>
      </c>
      <c r="K3" s="11">
        <v>1034.92</v>
      </c>
      <c r="L3" s="11">
        <v>1271.24</v>
      </c>
      <c r="M3" s="11">
        <v>967.4</v>
      </c>
      <c r="N3" s="11">
        <v>0</v>
      </c>
    </row>
    <row r="4" spans="2:14" ht="12.75">
      <c r="B4" s="10" t="s">
        <v>3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</row>
    <row r="5" spans="2:14" ht="12.75">
      <c r="B5" s="10" t="s">
        <v>4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</row>
    <row r="6" spans="2:14" ht="12.75">
      <c r="B6" s="10" t="s">
        <v>5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</row>
    <row r="7" spans="2:14" ht="12.75">
      <c r="B7" s="10" t="s">
        <v>6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</row>
    <row r="8" spans="2:14" ht="12.75">
      <c r="B8" s="10" t="s">
        <v>7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</row>
    <row r="9" spans="2:14" ht="12.75">
      <c r="B9" s="10" t="s">
        <v>8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</row>
    <row r="10" spans="2:14" ht="12.75">
      <c r="B10" s="10" t="s">
        <v>9</v>
      </c>
      <c r="C10" s="11">
        <v>0</v>
      </c>
      <c r="D10" s="11">
        <v>0</v>
      </c>
      <c r="E10" s="11">
        <v>0</v>
      </c>
      <c r="F10" s="11">
        <v>0</v>
      </c>
      <c r="G10" s="11">
        <v>49.59</v>
      </c>
      <c r="H10" s="11">
        <v>49.59</v>
      </c>
      <c r="I10" s="11">
        <v>49.59</v>
      </c>
      <c r="J10" s="11">
        <v>49.59</v>
      </c>
      <c r="K10" s="11">
        <v>49.59</v>
      </c>
      <c r="L10" s="11">
        <v>170.35</v>
      </c>
      <c r="M10" s="11">
        <v>170.35</v>
      </c>
      <c r="N10" s="11">
        <v>84.1</v>
      </c>
    </row>
    <row r="11" spans="2:14" ht="12.75">
      <c r="B11" s="10" t="s">
        <v>10</v>
      </c>
      <c r="C11" s="11">
        <v>1061.89</v>
      </c>
      <c r="D11" s="11">
        <v>593.61</v>
      </c>
      <c r="E11" s="11">
        <v>723.61</v>
      </c>
      <c r="F11" s="11">
        <v>774.72</v>
      </c>
      <c r="G11" s="11">
        <v>768.99</v>
      </c>
      <c r="H11" s="11">
        <v>861.79</v>
      </c>
      <c r="I11" s="11">
        <v>851.4</v>
      </c>
      <c r="J11" s="11">
        <v>970.2</v>
      </c>
      <c r="K11" s="11">
        <v>841.23</v>
      </c>
      <c r="L11" s="11">
        <v>906.99</v>
      </c>
      <c r="M11" s="11">
        <v>865.13</v>
      </c>
      <c r="N11" s="11">
        <v>894.92</v>
      </c>
    </row>
    <row r="12" spans="2:14" ht="12.75">
      <c r="B12" s="10" t="s">
        <v>11</v>
      </c>
      <c r="C12" s="11">
        <v>25244.15</v>
      </c>
      <c r="D12" s="11">
        <v>0</v>
      </c>
      <c r="E12" s="11">
        <v>7231.34</v>
      </c>
      <c r="F12" s="11">
        <v>22296.16</v>
      </c>
      <c r="G12" s="11">
        <v>5527.84</v>
      </c>
      <c r="H12" s="11">
        <v>6488.94</v>
      </c>
      <c r="I12" s="11">
        <v>9378.21</v>
      </c>
      <c r="J12" s="11">
        <v>4253.05</v>
      </c>
      <c r="K12" s="11">
        <v>5942.42</v>
      </c>
      <c r="L12" s="11">
        <v>11082.8</v>
      </c>
      <c r="M12" s="11">
        <v>5684.48</v>
      </c>
      <c r="N12" s="11">
        <v>0</v>
      </c>
    </row>
    <row r="13" spans="2:14" ht="12.75">
      <c r="B13" s="10" t="s">
        <v>12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</row>
    <row r="14" spans="2:14" ht="12.75">
      <c r="B14" s="10" t="s">
        <v>13</v>
      </c>
      <c r="C14" s="11">
        <v>530.74</v>
      </c>
      <c r="D14" s="11">
        <v>0</v>
      </c>
      <c r="E14" s="11">
        <v>173.39</v>
      </c>
      <c r="F14" s="11">
        <v>518.05</v>
      </c>
      <c r="G14" s="11">
        <v>250.01</v>
      </c>
      <c r="H14" s="11">
        <v>581.71</v>
      </c>
      <c r="I14" s="11">
        <v>114.26</v>
      </c>
      <c r="J14" s="11">
        <v>89.05</v>
      </c>
      <c r="K14" s="11">
        <v>61.12</v>
      </c>
      <c r="L14" s="11">
        <v>280.33</v>
      </c>
      <c r="M14" s="11">
        <v>293.43</v>
      </c>
      <c r="N14" s="11">
        <v>0</v>
      </c>
    </row>
    <row r="15" spans="2:14" ht="12.75">
      <c r="B15" s="10" t="s">
        <v>14</v>
      </c>
      <c r="C15" s="11">
        <v>4720.62</v>
      </c>
      <c r="D15" s="11">
        <v>3160.75</v>
      </c>
      <c r="E15" s="11">
        <v>4574.3</v>
      </c>
      <c r="F15" s="11">
        <v>13958.56</v>
      </c>
      <c r="G15" s="11">
        <v>5624.08</v>
      </c>
      <c r="H15" s="11">
        <v>6250.94</v>
      </c>
      <c r="I15" s="11">
        <v>7861.48</v>
      </c>
      <c r="J15" s="11">
        <v>7211.78</v>
      </c>
      <c r="K15" s="11">
        <v>8199.35</v>
      </c>
      <c r="L15" s="11">
        <v>3237.75</v>
      </c>
      <c r="M15" s="11">
        <v>3937.46</v>
      </c>
      <c r="N15" s="11">
        <v>4048.52</v>
      </c>
    </row>
    <row r="16" spans="2:14" ht="12.75">
      <c r="B16" s="10" t="s">
        <v>15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</row>
    <row r="17" spans="2:14" ht="12.75">
      <c r="B17" s="10" t="s">
        <v>16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</row>
    <row r="18" spans="2:14" ht="12.75">
      <c r="B18" s="10" t="s">
        <v>17</v>
      </c>
      <c r="C18" s="11">
        <v>3.3</v>
      </c>
      <c r="D18" s="11">
        <v>0</v>
      </c>
      <c r="E18" s="11">
        <v>0</v>
      </c>
      <c r="F18" s="11">
        <v>6.9</v>
      </c>
      <c r="G18" s="11">
        <v>25.66</v>
      </c>
      <c r="H18" s="11">
        <v>0</v>
      </c>
      <c r="I18" s="11">
        <v>7.45</v>
      </c>
      <c r="J18" s="11">
        <v>1.02</v>
      </c>
      <c r="K18" s="11">
        <v>0</v>
      </c>
      <c r="L18" s="11">
        <v>100</v>
      </c>
      <c r="M18" s="11">
        <v>0</v>
      </c>
      <c r="N18" s="11">
        <v>0</v>
      </c>
    </row>
    <row r="19" spans="2:14" ht="12.75">
      <c r="B19" s="10" t="s">
        <v>18</v>
      </c>
      <c r="C19" s="11">
        <v>201.7</v>
      </c>
      <c r="D19" s="11">
        <v>0</v>
      </c>
      <c r="E19" s="11">
        <v>62.88</v>
      </c>
      <c r="F19" s="11">
        <v>109.82</v>
      </c>
      <c r="G19" s="11">
        <v>121.36</v>
      </c>
      <c r="H19" s="11">
        <v>186.73</v>
      </c>
      <c r="I19" s="11">
        <v>20.07</v>
      </c>
      <c r="J19" s="11">
        <v>37.44</v>
      </c>
      <c r="K19" s="11">
        <v>216.39</v>
      </c>
      <c r="L19" s="11">
        <v>840.73</v>
      </c>
      <c r="M19" s="11">
        <v>791.2</v>
      </c>
      <c r="N19" s="11">
        <v>0</v>
      </c>
    </row>
    <row r="20" spans="2:14" ht="12.75">
      <c r="B20" s="10" t="s">
        <v>19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</row>
    <row r="21" spans="2:14" ht="12.75">
      <c r="B21" s="10" t="s">
        <v>20</v>
      </c>
      <c r="C21" s="11">
        <v>16.64</v>
      </c>
      <c r="D21" s="11">
        <v>0</v>
      </c>
      <c r="E21" s="11">
        <v>0</v>
      </c>
      <c r="F21" s="11">
        <v>16.64</v>
      </c>
      <c r="G21" s="11">
        <v>8.22</v>
      </c>
      <c r="H21" s="11">
        <v>8.22</v>
      </c>
      <c r="I21" s="11">
        <v>8.22</v>
      </c>
      <c r="J21" s="11">
        <v>0</v>
      </c>
      <c r="K21" s="11">
        <v>38.22</v>
      </c>
      <c r="L21" s="11">
        <v>7.88</v>
      </c>
      <c r="M21" s="11">
        <v>15.77</v>
      </c>
      <c r="N21" s="11">
        <v>0</v>
      </c>
    </row>
    <row r="22" spans="2:14" ht="12.75">
      <c r="B22" s="10" t="s">
        <v>21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</row>
    <row r="23" spans="2:14" ht="12.75">
      <c r="B23" s="10" t="s">
        <v>22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</row>
    <row r="24" spans="2:14" ht="12.75">
      <c r="B24" s="10" t="s">
        <v>23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</row>
    <row r="25" spans="2:14" ht="12.75">
      <c r="B25" s="10" t="s">
        <v>24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</row>
    <row r="26" spans="2:14" ht="12.75">
      <c r="B26" s="10" t="s">
        <v>25</v>
      </c>
      <c r="C26" s="11">
        <v>0</v>
      </c>
      <c r="D26" s="11">
        <v>0</v>
      </c>
      <c r="E26" s="11">
        <v>0</v>
      </c>
      <c r="F26" s="11">
        <v>3720.08</v>
      </c>
      <c r="G26" s="11">
        <v>12804.17</v>
      </c>
      <c r="H26" s="11">
        <v>396.82</v>
      </c>
      <c r="I26" s="11">
        <v>0</v>
      </c>
      <c r="J26" s="11">
        <v>0</v>
      </c>
      <c r="K26" s="11">
        <v>1310.42</v>
      </c>
      <c r="L26" s="11">
        <v>14722.66</v>
      </c>
      <c r="M26" s="11">
        <v>1015.34</v>
      </c>
      <c r="N26" s="11">
        <v>1077.1</v>
      </c>
    </row>
    <row r="27" spans="2:14" ht="12.75">
      <c r="B27" s="10" t="s">
        <v>26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2:14" ht="12.75">
      <c r="B28" s="10" t="s">
        <v>27</v>
      </c>
      <c r="C28" s="11">
        <v>36126.13</v>
      </c>
      <c r="D28" s="11">
        <v>69.8</v>
      </c>
      <c r="E28" s="11">
        <v>19897.61</v>
      </c>
      <c r="F28" s="11">
        <v>39565.38</v>
      </c>
      <c r="G28" s="11">
        <v>17093.23</v>
      </c>
      <c r="H28" s="11">
        <v>25484.6</v>
      </c>
      <c r="I28" s="11">
        <v>21613.21</v>
      </c>
      <c r="J28" s="11">
        <v>16578.85</v>
      </c>
      <c r="K28" s="11">
        <v>17415.81</v>
      </c>
      <c r="L28" s="11">
        <v>17973.71</v>
      </c>
      <c r="M28" s="11">
        <v>23703.33</v>
      </c>
      <c r="N28" s="11">
        <v>171.92</v>
      </c>
    </row>
    <row r="29" spans="2:14" ht="12.75">
      <c r="B29" s="10" t="s">
        <v>28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</row>
    <row r="30" spans="2:14" ht="12.75">
      <c r="B30" s="10" t="s">
        <v>29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</row>
    <row r="31" spans="2:14" ht="12.75">
      <c r="B31" s="10" t="s">
        <v>30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</row>
    <row r="32" spans="2:14" ht="12.75">
      <c r="B32" s="10" t="s">
        <v>31</v>
      </c>
      <c r="C32" s="11">
        <v>129</v>
      </c>
      <c r="D32" s="11">
        <v>0</v>
      </c>
      <c r="E32" s="11">
        <v>0</v>
      </c>
      <c r="F32" s="11">
        <v>34</v>
      </c>
      <c r="G32" s="11">
        <v>12.87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</row>
    <row r="33" spans="2:14" ht="12.75">
      <c r="B33" s="10" t="s">
        <v>32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</row>
    <row r="34" spans="2:14" ht="12.75">
      <c r="B34" s="10" t="s">
        <v>33</v>
      </c>
      <c r="C34" s="11">
        <v>9377.67</v>
      </c>
      <c r="D34" s="11">
        <v>8669.25</v>
      </c>
      <c r="E34" s="11">
        <v>8699.23</v>
      </c>
      <c r="F34" s="11">
        <v>8699.23</v>
      </c>
      <c r="G34" s="11">
        <v>8774.88</v>
      </c>
      <c r="H34" s="11">
        <v>8774.88</v>
      </c>
      <c r="I34" s="11">
        <v>8774.88</v>
      </c>
      <c r="J34" s="11">
        <v>8774.88</v>
      </c>
      <c r="K34" s="11">
        <v>8590.47</v>
      </c>
      <c r="L34" s="11">
        <v>8590.47</v>
      </c>
      <c r="M34" s="11">
        <v>8590.47</v>
      </c>
      <c r="N34" s="11">
        <v>8590.47</v>
      </c>
    </row>
    <row r="35" spans="2:14" ht="12.75">
      <c r="B35" s="10" t="s">
        <v>34</v>
      </c>
      <c r="C35" s="11">
        <v>6624.7</v>
      </c>
      <c r="D35" s="11">
        <v>5983.6</v>
      </c>
      <c r="E35" s="11">
        <v>6624.7</v>
      </c>
      <c r="F35" s="11">
        <v>6411</v>
      </c>
      <c r="G35" s="11">
        <v>6624.7</v>
      </c>
      <c r="H35" s="11">
        <v>6411</v>
      </c>
      <c r="I35" s="11">
        <v>6624.7</v>
      </c>
      <c r="J35" s="11">
        <v>6624.7</v>
      </c>
      <c r="K35" s="11">
        <v>6411</v>
      </c>
      <c r="L35" s="11">
        <v>6624.7</v>
      </c>
      <c r="M35" s="11">
        <v>6411</v>
      </c>
      <c r="N35" s="11">
        <v>6624.7</v>
      </c>
    </row>
    <row r="36" spans="2:14" ht="12.75">
      <c r="B36" s="10" t="s">
        <v>35</v>
      </c>
      <c r="C36" s="11">
        <v>57.85</v>
      </c>
      <c r="D36" s="11">
        <v>0</v>
      </c>
      <c r="E36" s="11">
        <v>33.32</v>
      </c>
      <c r="F36" s="11">
        <v>0</v>
      </c>
      <c r="G36" s="11">
        <v>28.83</v>
      </c>
      <c r="H36" s="11">
        <v>0</v>
      </c>
      <c r="I36" s="11">
        <v>57.88</v>
      </c>
      <c r="J36" s="11">
        <v>14.26</v>
      </c>
      <c r="K36" s="11">
        <v>57.71</v>
      </c>
      <c r="L36" s="11">
        <v>0</v>
      </c>
      <c r="M36" s="11">
        <v>58.09</v>
      </c>
      <c r="N36" s="11">
        <v>47.85</v>
      </c>
    </row>
    <row r="37" spans="2:14" ht="12.75">
      <c r="B37" s="10" t="s">
        <v>36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</row>
    <row r="38" spans="2:14" s="12" customFormat="1" ht="12.75">
      <c r="B38" s="10" t="s">
        <v>37</v>
      </c>
      <c r="C38" s="11">
        <v>237864.12</v>
      </c>
      <c r="D38" s="11">
        <v>226895.07</v>
      </c>
      <c r="E38" s="11">
        <v>221032.09</v>
      </c>
      <c r="F38" s="11">
        <v>217377.9</v>
      </c>
      <c r="G38" s="11">
        <v>228365.21</v>
      </c>
      <c r="H38" s="11">
        <v>276351.3</v>
      </c>
      <c r="I38" s="11">
        <v>233408.44</v>
      </c>
      <c r="J38" s="11">
        <v>219981.43</v>
      </c>
      <c r="K38" s="11">
        <v>219489.92</v>
      </c>
      <c r="L38" s="11">
        <v>220964.25</v>
      </c>
      <c r="M38" s="11">
        <v>218579.15</v>
      </c>
      <c r="N38" s="11">
        <v>219712.54</v>
      </c>
    </row>
    <row r="39" spans="2:14" s="12" customFormat="1" ht="12.75">
      <c r="B39" s="3" t="s">
        <v>38</v>
      </c>
      <c r="C39" s="11">
        <f>C38*33%</f>
        <v>78495.1596</v>
      </c>
      <c r="D39" s="11">
        <f>D38*33%</f>
        <v>74875.37310000001</v>
      </c>
      <c r="E39" s="11">
        <f>E38*33%</f>
        <v>72940.5897</v>
      </c>
      <c r="F39" s="11">
        <f>F38*33%</f>
        <v>71734.707</v>
      </c>
      <c r="G39" s="11">
        <v>75360.52</v>
      </c>
      <c r="H39" s="11">
        <v>91195.93</v>
      </c>
      <c r="I39" s="11">
        <v>77024.78</v>
      </c>
      <c r="J39" s="11">
        <v>72593.87</v>
      </c>
      <c r="K39" s="11">
        <v>72431.67</v>
      </c>
      <c r="L39" s="11">
        <v>72918.2</v>
      </c>
      <c r="M39" s="11">
        <v>72131.12</v>
      </c>
      <c r="N39" s="11">
        <v>72505.14</v>
      </c>
    </row>
    <row r="40" spans="2:14" ht="12.75">
      <c r="B40" s="10" t="s">
        <v>39</v>
      </c>
      <c r="C40" s="11">
        <v>7165.26</v>
      </c>
      <c r="D40" s="11">
        <v>5791.2</v>
      </c>
      <c r="E40" s="11">
        <v>4060.08</v>
      </c>
      <c r="F40" s="11">
        <v>2128.34</v>
      </c>
      <c r="G40" s="11">
        <v>2128.34</v>
      </c>
      <c r="H40" s="11">
        <v>2303.19</v>
      </c>
      <c r="I40" s="11">
        <v>2316.7</v>
      </c>
      <c r="J40" s="11">
        <v>2134.48</v>
      </c>
      <c r="K40" s="11">
        <v>0</v>
      </c>
      <c r="L40" s="11">
        <v>0</v>
      </c>
      <c r="M40" s="11">
        <v>0</v>
      </c>
      <c r="N40" s="11">
        <v>0</v>
      </c>
    </row>
    <row r="41" spans="2:14" ht="12.75">
      <c r="B41" s="10" t="s">
        <v>40</v>
      </c>
      <c r="C41" s="11">
        <v>983.85</v>
      </c>
      <c r="D41" s="11">
        <v>117.15</v>
      </c>
      <c r="E41" s="11">
        <v>106.76</v>
      </c>
      <c r="F41" s="11">
        <v>750.12</v>
      </c>
      <c r="G41" s="11">
        <v>216.03</v>
      </c>
      <c r="H41" s="11">
        <v>538.36</v>
      </c>
      <c r="I41" s="11">
        <v>182.93</v>
      </c>
      <c r="J41" s="11">
        <v>9.89</v>
      </c>
      <c r="K41" s="11">
        <v>306.4</v>
      </c>
      <c r="L41" s="11">
        <v>195.35</v>
      </c>
      <c r="M41" s="11">
        <v>170.23</v>
      </c>
      <c r="N41" s="11">
        <v>58.98</v>
      </c>
    </row>
    <row r="42" spans="2:14" ht="12.75">
      <c r="B42" s="10" t="s">
        <v>41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</row>
    <row r="43" spans="2:14" ht="12.75">
      <c r="B43" s="10" t="s">
        <v>42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</row>
    <row r="44" spans="2:15" ht="12.75">
      <c r="B44" s="10" t="s">
        <v>43</v>
      </c>
      <c r="C44" s="11">
        <v>1588.79</v>
      </c>
      <c r="D44" s="11">
        <v>1394.03</v>
      </c>
      <c r="E44" s="11">
        <v>1327.17</v>
      </c>
      <c r="F44" s="11">
        <v>1426.82</v>
      </c>
      <c r="G44" s="11">
        <v>1212.85</v>
      </c>
      <c r="H44" s="11">
        <v>990.86</v>
      </c>
      <c r="I44" s="11">
        <v>1026.95</v>
      </c>
      <c r="J44" s="11">
        <v>1221.94</v>
      </c>
      <c r="K44" s="11">
        <v>1063.73</v>
      </c>
      <c r="L44" s="11">
        <v>1221.21</v>
      </c>
      <c r="M44" s="11">
        <v>1251.62</v>
      </c>
      <c r="N44" s="11">
        <v>937.35</v>
      </c>
      <c r="O44" s="20"/>
    </row>
    <row r="45" spans="2:14" ht="12.75">
      <c r="B45" s="10" t="s">
        <v>44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</row>
    <row r="46" spans="2:14" ht="12.75">
      <c r="B46" s="10" t="s">
        <v>45</v>
      </c>
      <c r="C46" s="11">
        <v>0</v>
      </c>
      <c r="D46" s="11">
        <v>0</v>
      </c>
      <c r="E46" s="11">
        <v>56.19</v>
      </c>
      <c r="F46" s="11">
        <v>55.5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</row>
    <row r="47" spans="2:14" ht="12.75">
      <c r="B47" s="10" t="s">
        <v>46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</row>
    <row r="48" spans="2:14" ht="12.75">
      <c r="B48" s="10" t="s">
        <v>47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</row>
    <row r="49" spans="2:14" ht="12.75">
      <c r="B49" s="13" t="s">
        <v>48</v>
      </c>
      <c r="C49" s="14">
        <f>SUM(C2:C48)</f>
        <v>411741.4396</v>
      </c>
      <c r="D49" s="14">
        <f aca="true" t="shared" si="0" ref="D49:N49">SUM(D2:D48)</f>
        <v>329192.4331000001</v>
      </c>
      <c r="E49" s="14">
        <f t="shared" si="0"/>
        <v>349118.3397</v>
      </c>
      <c r="F49" s="14">
        <f t="shared" si="0"/>
        <v>390771.827</v>
      </c>
      <c r="G49" s="14">
        <f t="shared" si="0"/>
        <v>366432.59</v>
      </c>
      <c r="H49" s="14">
        <f t="shared" si="0"/>
        <v>427808.49999999994</v>
      </c>
      <c r="I49" s="14">
        <f t="shared" si="0"/>
        <v>370452.51999999996</v>
      </c>
      <c r="J49" s="14">
        <f t="shared" si="0"/>
        <v>341599.29</v>
      </c>
      <c r="K49" s="14">
        <f t="shared" si="0"/>
        <v>343460.37</v>
      </c>
      <c r="L49" s="14">
        <f t="shared" si="0"/>
        <v>361171.31</v>
      </c>
      <c r="M49" s="14">
        <f t="shared" si="0"/>
        <v>344698.25999999995</v>
      </c>
      <c r="N49" s="14">
        <f t="shared" si="0"/>
        <v>314753.58999999997</v>
      </c>
    </row>
  </sheetData>
  <sheetProtection selectLockedCells="1" selectUnlockedCells="1"/>
  <printOptions horizontalCentered="1" verticalCentered="1"/>
  <pageMargins left="0.39375" right="0.39375" top="0.9840277777777777" bottom="0.39375" header="0.5118055555555555" footer="0.5118055555555555"/>
  <pageSetup horizontalDpi="300" verticalDpi="300" orientation="landscape" paperSize="9" scale="80"/>
  <headerFooter alignWithMargins="0">
    <oddHeader>&amp;C&amp;"Arial,Negrito"&amp;12 131 - CS SANTA MONICA - 2013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M12" sqref="M12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9.7109375" style="0" customWidth="1"/>
  </cols>
  <sheetData>
    <row r="1" spans="1:14" ht="12.75">
      <c r="A1" t="s">
        <v>59</v>
      </c>
      <c r="B1" s="8" t="s">
        <v>0</v>
      </c>
      <c r="C1" s="9">
        <v>41275</v>
      </c>
      <c r="D1" s="9">
        <v>41306</v>
      </c>
      <c r="E1" s="9">
        <v>41334</v>
      </c>
      <c r="F1" s="9">
        <v>41365</v>
      </c>
      <c r="G1" s="9">
        <v>41395</v>
      </c>
      <c r="H1" s="9">
        <v>41426</v>
      </c>
      <c r="I1" s="9">
        <v>41456</v>
      </c>
      <c r="J1" s="9">
        <v>41487</v>
      </c>
      <c r="K1" s="9">
        <v>41518</v>
      </c>
      <c r="L1" s="9">
        <v>41548</v>
      </c>
      <c r="M1" s="9">
        <v>41579</v>
      </c>
      <c r="N1" s="9">
        <v>41609</v>
      </c>
    </row>
    <row r="2" spans="2:14" ht="12.75">
      <c r="B2" s="10" t="s">
        <v>1</v>
      </c>
      <c r="C2" s="11">
        <v>10.34</v>
      </c>
      <c r="D2" s="11">
        <v>0</v>
      </c>
      <c r="E2" s="11">
        <v>25.85</v>
      </c>
      <c r="F2" s="11">
        <v>25.85</v>
      </c>
      <c r="G2" s="11">
        <v>0</v>
      </c>
      <c r="H2" s="11">
        <v>77.55</v>
      </c>
      <c r="I2" s="11">
        <v>0</v>
      </c>
      <c r="J2" s="11">
        <v>0</v>
      </c>
      <c r="K2" s="11">
        <v>0</v>
      </c>
      <c r="L2" s="11">
        <v>0</v>
      </c>
      <c r="M2" s="11">
        <v>84.69</v>
      </c>
      <c r="N2" s="11">
        <v>0</v>
      </c>
    </row>
    <row r="3" spans="2:14" ht="12.75">
      <c r="B3" s="10" t="s">
        <v>2</v>
      </c>
      <c r="C3" s="11">
        <v>973.37</v>
      </c>
      <c r="D3" s="11">
        <v>1271.24</v>
      </c>
      <c r="E3" s="11">
        <v>1169.96</v>
      </c>
      <c r="F3" s="11">
        <v>1406.28</v>
      </c>
      <c r="G3" s="11">
        <v>1305</v>
      </c>
      <c r="H3" s="11">
        <v>1338.76</v>
      </c>
      <c r="I3" s="11">
        <v>1777.64</v>
      </c>
      <c r="J3" s="11">
        <v>1406.28</v>
      </c>
      <c r="K3" s="11">
        <v>2047.72</v>
      </c>
      <c r="L3" s="11">
        <v>1946.44</v>
      </c>
      <c r="M3" s="11">
        <v>1845.16</v>
      </c>
      <c r="N3" s="11">
        <v>0</v>
      </c>
    </row>
    <row r="4" spans="2:14" ht="12.75">
      <c r="B4" s="10" t="s">
        <v>3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</row>
    <row r="5" spans="2:14" ht="12.75">
      <c r="B5" s="10" t="s">
        <v>4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</row>
    <row r="6" spans="2:14" ht="12.75">
      <c r="B6" s="10" t="s">
        <v>5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</row>
    <row r="7" spans="2:14" ht="12.75">
      <c r="B7" s="10" t="s">
        <v>6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</row>
    <row r="8" spans="2:14" ht="12.75">
      <c r="B8" s="10" t="s">
        <v>7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</row>
    <row r="9" spans="2:14" ht="12.75">
      <c r="B9" s="10" t="s">
        <v>8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</row>
    <row r="10" spans="2:14" ht="12.75">
      <c r="B10" s="10" t="s">
        <v>9</v>
      </c>
      <c r="C10" s="11">
        <v>126.34</v>
      </c>
      <c r="D10" s="11">
        <v>0</v>
      </c>
      <c r="E10" s="11">
        <v>76.77</v>
      </c>
      <c r="F10" s="11">
        <v>76.77</v>
      </c>
      <c r="G10" s="11">
        <v>76.78</v>
      </c>
      <c r="H10" s="11">
        <v>76.78</v>
      </c>
      <c r="I10" s="11">
        <v>76.78</v>
      </c>
      <c r="J10" s="11">
        <v>0</v>
      </c>
      <c r="K10" s="11">
        <v>0</v>
      </c>
      <c r="L10" s="11">
        <v>0</v>
      </c>
      <c r="M10" s="11">
        <v>170.35</v>
      </c>
      <c r="N10" s="11">
        <v>0</v>
      </c>
    </row>
    <row r="11" spans="2:14" ht="12.75">
      <c r="B11" s="10" t="s">
        <v>10</v>
      </c>
      <c r="C11" s="11">
        <v>1956.22</v>
      </c>
      <c r="D11" s="11">
        <v>1520.52</v>
      </c>
      <c r="E11" s="11">
        <v>1373.19</v>
      </c>
      <c r="F11" s="11">
        <v>1272.03</v>
      </c>
      <c r="G11" s="11">
        <v>1401.31</v>
      </c>
      <c r="H11" s="11">
        <v>1336.88</v>
      </c>
      <c r="I11" s="11">
        <v>1234.76</v>
      </c>
      <c r="J11" s="11">
        <v>1223.64</v>
      </c>
      <c r="K11" s="11">
        <v>1220.81</v>
      </c>
      <c r="L11" s="11">
        <v>1310.76</v>
      </c>
      <c r="M11" s="11">
        <v>1299.41</v>
      </c>
      <c r="N11" s="11">
        <v>1390.22</v>
      </c>
    </row>
    <row r="12" spans="2:14" ht="12.75">
      <c r="B12" s="10" t="s">
        <v>11</v>
      </c>
      <c r="C12" s="11">
        <v>27948.18</v>
      </c>
      <c r="D12" s="11">
        <v>9832.49</v>
      </c>
      <c r="E12" s="11">
        <v>19812.25</v>
      </c>
      <c r="F12" s="11">
        <v>20337.61</v>
      </c>
      <c r="G12" s="11">
        <v>16297.81</v>
      </c>
      <c r="H12" s="11">
        <v>15306.1</v>
      </c>
      <c r="I12" s="11">
        <v>21082.56</v>
      </c>
      <c r="J12" s="11">
        <v>15382.41</v>
      </c>
      <c r="K12" s="11">
        <v>24381.35</v>
      </c>
      <c r="L12" s="11">
        <v>8955.63</v>
      </c>
      <c r="M12" s="11">
        <v>19435.67</v>
      </c>
      <c r="N12" s="11">
        <v>16</v>
      </c>
    </row>
    <row r="13" spans="2:14" ht="12.75">
      <c r="B13" s="10" t="s">
        <v>12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</row>
    <row r="14" spans="2:14" ht="12.75">
      <c r="B14" s="10" t="s">
        <v>13</v>
      </c>
      <c r="C14" s="11">
        <v>66.38</v>
      </c>
      <c r="D14" s="11">
        <v>5.64</v>
      </c>
      <c r="E14" s="11">
        <v>297.11</v>
      </c>
      <c r="F14" s="11">
        <v>0</v>
      </c>
      <c r="G14" s="11">
        <v>7.52</v>
      </c>
      <c r="H14" s="11">
        <v>632.5</v>
      </c>
      <c r="I14" s="11">
        <v>282.04</v>
      </c>
      <c r="J14" s="11">
        <v>138.27</v>
      </c>
      <c r="K14" s="11">
        <v>215.93</v>
      </c>
      <c r="L14" s="11">
        <v>175.76</v>
      </c>
      <c r="M14" s="11">
        <v>170.44</v>
      </c>
      <c r="N14" s="11">
        <v>0</v>
      </c>
    </row>
    <row r="15" spans="2:14" ht="12.75">
      <c r="B15" s="10" t="s">
        <v>14</v>
      </c>
      <c r="C15" s="11">
        <v>10173.04</v>
      </c>
      <c r="D15" s="11">
        <v>9880.49</v>
      </c>
      <c r="E15" s="11">
        <v>11433.48</v>
      </c>
      <c r="F15" s="11">
        <v>56917.58</v>
      </c>
      <c r="G15" s="11">
        <v>27397.6</v>
      </c>
      <c r="H15" s="11">
        <v>18704.58</v>
      </c>
      <c r="I15" s="11">
        <v>14066.33</v>
      </c>
      <c r="J15" s="11">
        <v>12077.56</v>
      </c>
      <c r="K15" s="11">
        <v>9851.43</v>
      </c>
      <c r="L15" s="11">
        <v>8862.53</v>
      </c>
      <c r="M15" s="11">
        <v>14048.08</v>
      </c>
      <c r="N15" s="11">
        <v>13352.38</v>
      </c>
    </row>
    <row r="16" spans="2:14" ht="12.75">
      <c r="B16" s="10" t="s">
        <v>15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</row>
    <row r="17" spans="2:14" ht="12.75">
      <c r="B17" s="10" t="s">
        <v>16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</row>
    <row r="18" spans="2:14" ht="12.75">
      <c r="B18" s="10" t="s">
        <v>17</v>
      </c>
      <c r="C18" s="11">
        <v>0</v>
      </c>
      <c r="D18" s="11">
        <v>0</v>
      </c>
      <c r="E18" s="11">
        <v>0</v>
      </c>
      <c r="F18" s="11">
        <v>203.43</v>
      </c>
      <c r="G18" s="11">
        <v>39.16</v>
      </c>
      <c r="H18" s="11">
        <v>10.14</v>
      </c>
      <c r="I18" s="11">
        <v>0</v>
      </c>
      <c r="J18" s="11">
        <v>1.02</v>
      </c>
      <c r="K18" s="11">
        <v>0</v>
      </c>
      <c r="L18" s="11">
        <v>100</v>
      </c>
      <c r="M18" s="11">
        <v>0</v>
      </c>
      <c r="N18" s="11">
        <v>0</v>
      </c>
    </row>
    <row r="19" spans="2:14" ht="12.75">
      <c r="B19" s="10" t="s">
        <v>18</v>
      </c>
      <c r="C19" s="11">
        <v>435.29</v>
      </c>
      <c r="D19" s="11">
        <v>3.55</v>
      </c>
      <c r="E19" s="11">
        <v>75.88</v>
      </c>
      <c r="F19" s="11">
        <v>61.02</v>
      </c>
      <c r="G19" s="11">
        <v>230.4</v>
      </c>
      <c r="H19" s="11">
        <v>473.09</v>
      </c>
      <c r="I19" s="11">
        <v>205.6</v>
      </c>
      <c r="J19" s="11">
        <v>87.55</v>
      </c>
      <c r="K19" s="11">
        <v>325.71</v>
      </c>
      <c r="L19" s="11">
        <v>730.2</v>
      </c>
      <c r="M19" s="11">
        <v>829.18</v>
      </c>
      <c r="N19" s="11">
        <v>0</v>
      </c>
    </row>
    <row r="20" spans="2:14" ht="12.75">
      <c r="B20" s="10" t="s">
        <v>19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48</v>
      </c>
      <c r="K20" s="11">
        <v>58</v>
      </c>
      <c r="L20" s="11">
        <v>0</v>
      </c>
      <c r="M20" s="11">
        <v>0</v>
      </c>
      <c r="N20" s="11">
        <v>0</v>
      </c>
    </row>
    <row r="21" spans="2:14" ht="12.75">
      <c r="B21" s="10" t="s">
        <v>20</v>
      </c>
      <c r="C21" s="11">
        <v>0</v>
      </c>
      <c r="D21" s="11">
        <v>0</v>
      </c>
      <c r="E21" s="11">
        <v>0</v>
      </c>
      <c r="F21" s="11">
        <v>410.09</v>
      </c>
      <c r="G21" s="11">
        <v>0</v>
      </c>
      <c r="H21" s="11">
        <v>12.33</v>
      </c>
      <c r="I21" s="11">
        <v>24.67</v>
      </c>
      <c r="J21" s="11">
        <v>0</v>
      </c>
      <c r="K21" s="11">
        <v>0</v>
      </c>
      <c r="L21" s="11">
        <v>20.05</v>
      </c>
      <c r="M21" s="11">
        <v>15.77</v>
      </c>
      <c r="N21" s="11">
        <v>0</v>
      </c>
    </row>
    <row r="22" spans="2:14" ht="12.75">
      <c r="B22" s="10" t="s">
        <v>21</v>
      </c>
      <c r="C22" s="11">
        <v>21.84</v>
      </c>
      <c r="D22" s="11">
        <v>0</v>
      </c>
      <c r="E22" s="11">
        <v>3.64</v>
      </c>
      <c r="F22" s="11">
        <v>3.64</v>
      </c>
      <c r="G22" s="11">
        <v>0</v>
      </c>
      <c r="H22" s="11">
        <v>0</v>
      </c>
      <c r="I22" s="11">
        <v>21.84</v>
      </c>
      <c r="J22" s="11">
        <v>3.64</v>
      </c>
      <c r="K22" s="11">
        <v>267.35</v>
      </c>
      <c r="L22" s="11">
        <v>3.64</v>
      </c>
      <c r="M22" s="11">
        <v>137.22</v>
      </c>
      <c r="N22" s="11">
        <v>0</v>
      </c>
    </row>
    <row r="23" spans="2:14" ht="12.75">
      <c r="B23" s="10" t="s">
        <v>22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</row>
    <row r="24" spans="2:14" ht="12.75">
      <c r="B24" s="10" t="s">
        <v>23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</row>
    <row r="25" spans="2:14" ht="12.75">
      <c r="B25" s="10" t="s">
        <v>24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</row>
    <row r="26" spans="2:14" ht="12.75">
      <c r="B26" s="10" t="s">
        <v>25</v>
      </c>
      <c r="C26" s="11">
        <v>7.8</v>
      </c>
      <c r="D26" s="11">
        <v>62.82</v>
      </c>
      <c r="E26" s="11">
        <v>10927.75</v>
      </c>
      <c r="F26" s="11">
        <v>23.25</v>
      </c>
      <c r="G26" s="11">
        <v>14066.63</v>
      </c>
      <c r="H26" s="11">
        <v>569.7</v>
      </c>
      <c r="I26" s="11">
        <v>24629.63</v>
      </c>
      <c r="J26" s="11">
        <v>0</v>
      </c>
      <c r="K26" s="11">
        <v>0</v>
      </c>
      <c r="L26" s="11">
        <v>0</v>
      </c>
      <c r="M26" s="11">
        <v>0</v>
      </c>
      <c r="N26" s="11">
        <v>472.96</v>
      </c>
    </row>
    <row r="27" spans="2:14" ht="12.75">
      <c r="B27" s="10" t="s">
        <v>26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2:14" ht="12.75">
      <c r="B28" s="10" t="s">
        <v>27</v>
      </c>
      <c r="C28" s="11">
        <v>91428.38</v>
      </c>
      <c r="D28" s="11">
        <v>48534.98</v>
      </c>
      <c r="E28" s="11">
        <v>57767.18</v>
      </c>
      <c r="F28" s="11">
        <v>50202.45</v>
      </c>
      <c r="G28" s="11">
        <v>53595.8</v>
      </c>
      <c r="H28" s="11">
        <v>63640.14</v>
      </c>
      <c r="I28" s="11">
        <v>68861.03</v>
      </c>
      <c r="J28" s="11">
        <v>45493.27</v>
      </c>
      <c r="K28" s="11">
        <v>52761.31</v>
      </c>
      <c r="L28" s="11">
        <v>49306.42</v>
      </c>
      <c r="M28" s="11">
        <v>61229.51</v>
      </c>
      <c r="N28" s="11">
        <v>612.66</v>
      </c>
    </row>
    <row r="29" spans="2:14" ht="12.75">
      <c r="B29" s="10" t="s">
        <v>28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</row>
    <row r="30" spans="2:14" ht="12.75">
      <c r="B30" s="10" t="s">
        <v>29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</row>
    <row r="31" spans="2:14" ht="12.75">
      <c r="B31" s="10" t="s">
        <v>30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</row>
    <row r="32" spans="2:14" ht="12.75">
      <c r="B32" s="10" t="s">
        <v>31</v>
      </c>
      <c r="C32" s="11">
        <v>34.4</v>
      </c>
      <c r="D32" s="11">
        <v>0</v>
      </c>
      <c r="E32" s="11">
        <v>0</v>
      </c>
      <c r="F32" s="11">
        <v>260</v>
      </c>
      <c r="G32" s="11">
        <v>64.38</v>
      </c>
      <c r="H32" s="11">
        <v>0</v>
      </c>
      <c r="I32" s="11">
        <v>0</v>
      </c>
      <c r="J32" s="11">
        <v>0</v>
      </c>
      <c r="K32" s="11">
        <v>61.5</v>
      </c>
      <c r="L32" s="11">
        <v>0</v>
      </c>
      <c r="M32" s="11">
        <v>0</v>
      </c>
      <c r="N32" s="11">
        <v>0</v>
      </c>
    </row>
    <row r="33" spans="2:14" ht="12.75">
      <c r="B33" s="10" t="s">
        <v>32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</row>
    <row r="34" spans="2:14" ht="12.75">
      <c r="B34" s="10" t="s">
        <v>33</v>
      </c>
      <c r="C34" s="11">
        <v>12503.57</v>
      </c>
      <c r="D34" s="11">
        <v>11559</v>
      </c>
      <c r="E34" s="11">
        <v>11598.97</v>
      </c>
      <c r="F34" s="11">
        <v>11598.97</v>
      </c>
      <c r="G34" s="11">
        <v>11699.84</v>
      </c>
      <c r="H34" s="11">
        <v>11699.84</v>
      </c>
      <c r="I34" s="11">
        <v>11699.84</v>
      </c>
      <c r="J34" s="11">
        <v>11699.84</v>
      </c>
      <c r="K34" s="11">
        <v>11453.96</v>
      </c>
      <c r="L34" s="11">
        <v>11453.96</v>
      </c>
      <c r="M34" s="11">
        <v>11453.96</v>
      </c>
      <c r="N34" s="11">
        <v>11453.96</v>
      </c>
    </row>
    <row r="35" spans="2:14" ht="12.75">
      <c r="B35" s="10" t="s">
        <v>34</v>
      </c>
      <c r="C35" s="11">
        <v>6624.7</v>
      </c>
      <c r="D35" s="11">
        <v>5983.6</v>
      </c>
      <c r="E35" s="11">
        <v>6624.7</v>
      </c>
      <c r="F35" s="11">
        <v>6411</v>
      </c>
      <c r="G35" s="11">
        <v>6624.7</v>
      </c>
      <c r="H35" s="11">
        <v>6411</v>
      </c>
      <c r="I35" s="11">
        <v>6624.7</v>
      </c>
      <c r="J35" s="11">
        <v>6624.7</v>
      </c>
      <c r="K35" s="11">
        <v>6411</v>
      </c>
      <c r="L35" s="11">
        <v>6624.7</v>
      </c>
      <c r="M35" s="11">
        <v>6411</v>
      </c>
      <c r="N35" s="11">
        <v>6624.7</v>
      </c>
    </row>
    <row r="36" spans="2:14" ht="12.75">
      <c r="B36" s="10" t="s">
        <v>35</v>
      </c>
      <c r="C36" s="11">
        <v>13.57</v>
      </c>
      <c r="D36" s="11">
        <v>11.57</v>
      </c>
      <c r="E36" s="11">
        <v>4.63</v>
      </c>
      <c r="F36" s="11">
        <v>0</v>
      </c>
      <c r="G36" s="11">
        <v>59.83</v>
      </c>
      <c r="H36" s="11">
        <v>52.82</v>
      </c>
      <c r="I36" s="11">
        <v>59.94</v>
      </c>
      <c r="J36" s="11">
        <v>0</v>
      </c>
      <c r="K36" s="11">
        <v>8.7</v>
      </c>
      <c r="L36" s="11">
        <v>46.31</v>
      </c>
      <c r="M36" s="11">
        <v>9</v>
      </c>
      <c r="N36" s="11">
        <v>0</v>
      </c>
    </row>
    <row r="37" spans="2:14" ht="12.75">
      <c r="B37" s="10" t="s">
        <v>36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</row>
    <row r="38" spans="2:14" s="12" customFormat="1" ht="12.75">
      <c r="B38" s="10" t="s">
        <v>37</v>
      </c>
      <c r="C38" s="11">
        <v>292572</v>
      </c>
      <c r="D38" s="11">
        <v>293610.1</v>
      </c>
      <c r="E38" s="11">
        <v>283295.43</v>
      </c>
      <c r="F38" s="11">
        <v>281375.26</v>
      </c>
      <c r="G38" s="11">
        <v>309060.97</v>
      </c>
      <c r="H38" s="11">
        <v>361083.9</v>
      </c>
      <c r="I38" s="11">
        <v>352517.87</v>
      </c>
      <c r="J38" s="11">
        <v>302038.04</v>
      </c>
      <c r="K38" s="11">
        <v>295300.36</v>
      </c>
      <c r="L38" s="11">
        <v>291773.13</v>
      </c>
      <c r="M38" s="11">
        <v>300292.47</v>
      </c>
      <c r="N38" s="11">
        <v>301612.14</v>
      </c>
    </row>
    <row r="39" spans="2:14" s="12" customFormat="1" ht="12.75">
      <c r="B39" s="3" t="s">
        <v>38</v>
      </c>
      <c r="C39" s="11">
        <f>C38*33%</f>
        <v>96548.76000000001</v>
      </c>
      <c r="D39" s="11">
        <f>D38*33%</f>
        <v>96891.333</v>
      </c>
      <c r="E39" s="11">
        <f>E38*33%</f>
        <v>93487.49190000001</v>
      </c>
      <c r="F39" s="11">
        <f>F38*33%</f>
        <v>92853.8358</v>
      </c>
      <c r="G39" s="11">
        <v>101990.12</v>
      </c>
      <c r="H39" s="11">
        <v>119157.69</v>
      </c>
      <c r="I39" s="11">
        <v>116330.9</v>
      </c>
      <c r="J39" s="11">
        <v>99672.55</v>
      </c>
      <c r="K39" s="11">
        <v>97449.12</v>
      </c>
      <c r="L39" s="11">
        <v>96285.13</v>
      </c>
      <c r="M39" s="11">
        <v>99096.51</v>
      </c>
      <c r="N39" s="11">
        <v>99532.01</v>
      </c>
    </row>
    <row r="40" spans="2:14" ht="12.75">
      <c r="B40" s="10" t="s">
        <v>39</v>
      </c>
      <c r="C40" s="11">
        <v>4705.76</v>
      </c>
      <c r="D40" s="11">
        <v>4462.27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</row>
    <row r="41" spans="2:14" ht="12.75">
      <c r="B41" s="10" t="s">
        <v>40</v>
      </c>
      <c r="C41" s="11">
        <v>450.56</v>
      </c>
      <c r="D41" s="11">
        <v>432.16</v>
      </c>
      <c r="E41" s="11">
        <v>252.23</v>
      </c>
      <c r="F41" s="11">
        <v>0</v>
      </c>
      <c r="G41" s="11">
        <v>262.08</v>
      </c>
      <c r="H41" s="11">
        <v>77.16</v>
      </c>
      <c r="I41" s="11">
        <v>387.19</v>
      </c>
      <c r="J41" s="11">
        <v>917.56</v>
      </c>
      <c r="K41" s="11">
        <v>346.79</v>
      </c>
      <c r="L41" s="11">
        <v>150.72</v>
      </c>
      <c r="M41" s="11">
        <v>51</v>
      </c>
      <c r="N41" s="11">
        <v>55.44</v>
      </c>
    </row>
    <row r="42" spans="2:14" ht="12.75">
      <c r="B42" s="10" t="s">
        <v>41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</row>
    <row r="43" spans="2:14" ht="12.75">
      <c r="B43" s="10" t="s">
        <v>42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</row>
    <row r="44" spans="2:14" ht="12.75">
      <c r="B44" s="10" t="s">
        <v>43</v>
      </c>
      <c r="C44" s="11">
        <v>1959.32</v>
      </c>
      <c r="D44" s="11">
        <v>1916.83</v>
      </c>
      <c r="E44" s="11">
        <v>1665.53</v>
      </c>
      <c r="F44" s="11">
        <v>2104.83</v>
      </c>
      <c r="G44" s="11">
        <v>1987.76</v>
      </c>
      <c r="H44" s="11">
        <v>1404</v>
      </c>
      <c r="I44" s="11">
        <v>1685.55</v>
      </c>
      <c r="J44" s="11">
        <v>1584.02</v>
      </c>
      <c r="K44" s="11">
        <v>1712.28</v>
      </c>
      <c r="L44" s="11">
        <v>1685.07</v>
      </c>
      <c r="M44" s="11">
        <v>1751.99</v>
      </c>
      <c r="N44" s="11">
        <v>1360.42</v>
      </c>
    </row>
    <row r="45" spans="2:14" ht="12.75">
      <c r="B45" s="10" t="s">
        <v>44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</row>
    <row r="46" spans="2:14" ht="12.75">
      <c r="B46" s="10" t="s">
        <v>45</v>
      </c>
      <c r="C46" s="11">
        <v>0</v>
      </c>
      <c r="D46" s="11">
        <v>56.89</v>
      </c>
      <c r="E46" s="11">
        <v>55.5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</row>
    <row r="47" spans="2:14" ht="12.75">
      <c r="B47" s="10" t="s">
        <v>46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</row>
    <row r="48" spans="2:14" ht="12.75">
      <c r="B48" s="10" t="s">
        <v>47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</row>
    <row r="49" spans="2:14" ht="12.75">
      <c r="B49" s="13" t="s">
        <v>48</v>
      </c>
      <c r="C49" s="14">
        <f>SUM(C2:C48)</f>
        <v>548559.8200000001</v>
      </c>
      <c r="D49" s="14">
        <f aca="true" t="shared" si="0" ref="D49:N49">SUM(D2:D48)</f>
        <v>486035.483</v>
      </c>
      <c r="E49" s="14">
        <f t="shared" si="0"/>
        <v>499947.5419</v>
      </c>
      <c r="F49" s="14">
        <f t="shared" si="0"/>
        <v>525543.8957999999</v>
      </c>
      <c r="G49" s="14">
        <f t="shared" si="0"/>
        <v>546167.69</v>
      </c>
      <c r="H49" s="14">
        <f t="shared" si="0"/>
        <v>602064.9600000001</v>
      </c>
      <c r="I49" s="14">
        <f t="shared" si="0"/>
        <v>621568.87</v>
      </c>
      <c r="J49" s="14">
        <f t="shared" si="0"/>
        <v>498398.35</v>
      </c>
      <c r="K49" s="14">
        <f t="shared" si="0"/>
        <v>503873.31999999995</v>
      </c>
      <c r="L49" s="14">
        <f t="shared" si="0"/>
        <v>479430.44999999995</v>
      </c>
      <c r="M49" s="14">
        <f t="shared" si="0"/>
        <v>518331.41</v>
      </c>
      <c r="N49" s="14">
        <f t="shared" si="0"/>
        <v>436482.89</v>
      </c>
    </row>
  </sheetData>
  <sheetProtection selectLockedCells="1" selectUnlockedCells="1"/>
  <printOptions horizontalCentered="1" verticalCentered="1"/>
  <pageMargins left="0.39375" right="0.39375" top="0.9840277777777777" bottom="0.39375" header="0.5118055555555555" footer="0.5118055555555555"/>
  <pageSetup horizontalDpi="300" verticalDpi="300" orientation="landscape" paperSize="9" scale="80"/>
  <headerFooter alignWithMargins="0">
    <oddHeader>&amp;C&amp;"Arial,Negrito"&amp;12 132 - CS AURÉLIA - 2013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M12" sqref="M12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9.7109375" style="0" customWidth="1"/>
  </cols>
  <sheetData>
    <row r="1" spans="1:14" ht="12.75">
      <c r="A1" t="s">
        <v>60</v>
      </c>
      <c r="B1" s="8" t="s">
        <v>0</v>
      </c>
      <c r="C1" s="9">
        <v>41275</v>
      </c>
      <c r="D1" s="9">
        <v>41306</v>
      </c>
      <c r="E1" s="9">
        <v>41334</v>
      </c>
      <c r="F1" s="9">
        <v>41365</v>
      </c>
      <c r="G1" s="9">
        <v>41395</v>
      </c>
      <c r="H1" s="9">
        <v>41426</v>
      </c>
      <c r="I1" s="9">
        <v>41456</v>
      </c>
      <c r="J1" s="9">
        <v>41487</v>
      </c>
      <c r="K1" s="9">
        <v>41518</v>
      </c>
      <c r="L1" s="9">
        <v>41548</v>
      </c>
      <c r="M1" s="9">
        <v>41579</v>
      </c>
      <c r="N1" s="9">
        <v>41609</v>
      </c>
    </row>
    <row r="2" spans="2:14" ht="12.75">
      <c r="B2" s="10" t="s">
        <v>1</v>
      </c>
      <c r="C2" s="11">
        <v>0</v>
      </c>
      <c r="D2" s="11">
        <v>0</v>
      </c>
      <c r="E2" s="11">
        <v>73.69</v>
      </c>
      <c r="F2" s="11">
        <v>36.84</v>
      </c>
      <c r="G2" s="11">
        <v>0</v>
      </c>
      <c r="H2" s="11">
        <v>51.7</v>
      </c>
      <c r="I2" s="11">
        <v>51.7</v>
      </c>
      <c r="J2" s="11">
        <v>10.99</v>
      </c>
      <c r="K2" s="11">
        <v>99.54</v>
      </c>
      <c r="L2" s="11">
        <v>0</v>
      </c>
      <c r="M2" s="11">
        <v>147.39</v>
      </c>
      <c r="N2" s="11">
        <v>10.99</v>
      </c>
    </row>
    <row r="3" spans="2:14" ht="12.75">
      <c r="B3" s="10" t="s">
        <v>2</v>
      </c>
      <c r="C3" s="11">
        <v>816.29</v>
      </c>
      <c r="D3" s="11">
        <v>1507.56</v>
      </c>
      <c r="E3" s="11">
        <v>1507.56</v>
      </c>
      <c r="F3" s="11">
        <v>1372.52</v>
      </c>
      <c r="G3" s="11">
        <v>1473.8</v>
      </c>
      <c r="H3" s="11">
        <v>1541.32</v>
      </c>
      <c r="I3" s="11">
        <v>1203.72</v>
      </c>
      <c r="J3" s="11">
        <v>1068.68</v>
      </c>
      <c r="K3" s="11">
        <v>1608.84</v>
      </c>
      <c r="L3" s="11">
        <v>1305</v>
      </c>
      <c r="M3" s="11">
        <v>1305</v>
      </c>
      <c r="N3" s="11">
        <v>0</v>
      </c>
    </row>
    <row r="4" spans="2:14" ht="12.75">
      <c r="B4" s="10" t="s">
        <v>3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</row>
    <row r="5" spans="2:14" ht="12.75">
      <c r="B5" s="10" t="s">
        <v>4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</row>
    <row r="6" spans="2:14" ht="12.75">
      <c r="B6" s="10" t="s">
        <v>5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</row>
    <row r="7" spans="2:14" ht="12.75">
      <c r="B7" s="10" t="s">
        <v>6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</row>
    <row r="8" spans="2:14" ht="12.75">
      <c r="B8" s="10" t="s">
        <v>7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</row>
    <row r="9" spans="2:14" ht="12.75">
      <c r="B9" s="10" t="s">
        <v>8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</row>
    <row r="10" spans="2:14" ht="12.75">
      <c r="B10" s="10" t="s">
        <v>9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</row>
    <row r="11" spans="2:14" ht="12.75">
      <c r="B11" s="10" t="s">
        <v>10</v>
      </c>
      <c r="C11" s="11">
        <v>1436.42</v>
      </c>
      <c r="D11" s="11">
        <v>1590.27</v>
      </c>
      <c r="E11" s="11">
        <v>1249.63</v>
      </c>
      <c r="F11" s="11">
        <v>1282.75</v>
      </c>
      <c r="G11" s="11">
        <v>1281.71</v>
      </c>
      <c r="H11" s="11">
        <v>1128.25</v>
      </c>
      <c r="I11" s="11">
        <v>1213</v>
      </c>
      <c r="J11" s="11">
        <v>1157.47</v>
      </c>
      <c r="K11" s="11">
        <v>1119.17</v>
      </c>
      <c r="L11" s="11">
        <v>1253.71</v>
      </c>
      <c r="M11" s="11">
        <v>1152.07</v>
      </c>
      <c r="N11" s="11">
        <v>1356.36</v>
      </c>
    </row>
    <row r="12" spans="2:14" ht="12.75">
      <c r="B12" s="10" t="s">
        <v>11</v>
      </c>
      <c r="C12" s="11">
        <v>16204.25</v>
      </c>
      <c r="D12" s="11">
        <v>12465.36</v>
      </c>
      <c r="E12" s="11">
        <v>16418.87</v>
      </c>
      <c r="F12" s="11">
        <v>18696.25</v>
      </c>
      <c r="G12" s="11">
        <v>14641.96</v>
      </c>
      <c r="H12" s="11">
        <v>12985.99</v>
      </c>
      <c r="I12" s="11">
        <v>17813.27</v>
      </c>
      <c r="J12" s="11">
        <v>16731.6</v>
      </c>
      <c r="K12" s="11">
        <v>17876.81</v>
      </c>
      <c r="L12" s="11">
        <v>17173.01</v>
      </c>
      <c r="M12" s="11">
        <v>14696.18</v>
      </c>
      <c r="N12" s="11">
        <v>16968.47</v>
      </c>
    </row>
    <row r="13" spans="2:14" ht="12.75">
      <c r="B13" s="10" t="s">
        <v>12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</row>
    <row r="14" spans="2:14" ht="12.75">
      <c r="B14" s="10" t="s">
        <v>13</v>
      </c>
      <c r="C14" s="11">
        <v>118.61</v>
      </c>
      <c r="D14" s="11">
        <v>382.1</v>
      </c>
      <c r="E14" s="11">
        <v>167.31</v>
      </c>
      <c r="F14" s="11">
        <v>70.73</v>
      </c>
      <c r="G14" s="11">
        <v>81.56</v>
      </c>
      <c r="H14" s="11">
        <v>382.58</v>
      </c>
      <c r="I14" s="11">
        <v>332.31</v>
      </c>
      <c r="J14" s="11">
        <v>34.01</v>
      </c>
      <c r="K14" s="11">
        <v>152.46</v>
      </c>
      <c r="L14" s="11">
        <v>582.58</v>
      </c>
      <c r="M14" s="11">
        <v>216.99</v>
      </c>
      <c r="N14" s="11">
        <v>29.63</v>
      </c>
    </row>
    <row r="15" spans="2:14" ht="12.75">
      <c r="B15" s="10" t="s">
        <v>14</v>
      </c>
      <c r="C15" s="11">
        <v>10142.68</v>
      </c>
      <c r="D15" s="11">
        <v>9378.83</v>
      </c>
      <c r="E15" s="11">
        <v>8329.71</v>
      </c>
      <c r="F15" s="11">
        <v>35138.56</v>
      </c>
      <c r="G15" s="11">
        <v>11185.37</v>
      </c>
      <c r="H15" s="11">
        <v>15014.84</v>
      </c>
      <c r="I15" s="11">
        <v>17463.52</v>
      </c>
      <c r="J15" s="11">
        <v>10337.75</v>
      </c>
      <c r="K15" s="11">
        <v>6990.74</v>
      </c>
      <c r="L15" s="11">
        <v>10009.5</v>
      </c>
      <c r="M15" s="11">
        <v>6043.58</v>
      </c>
      <c r="N15" s="11">
        <v>10574.3</v>
      </c>
    </row>
    <row r="16" spans="2:14" ht="12.75">
      <c r="B16" s="10" t="s">
        <v>15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</row>
    <row r="17" spans="2:14" ht="12.75">
      <c r="B17" s="10" t="s">
        <v>16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</row>
    <row r="18" spans="2:14" ht="12.75">
      <c r="B18" s="10" t="s">
        <v>17</v>
      </c>
      <c r="C18" s="11">
        <v>114.61</v>
      </c>
      <c r="D18" s="11">
        <v>0.82</v>
      </c>
      <c r="E18" s="11">
        <v>1.03</v>
      </c>
      <c r="F18" s="11">
        <v>83.41</v>
      </c>
      <c r="G18" s="11">
        <v>49.32</v>
      </c>
      <c r="H18" s="11">
        <v>3.92</v>
      </c>
      <c r="I18" s="11">
        <v>0</v>
      </c>
      <c r="J18" s="11">
        <v>4.95</v>
      </c>
      <c r="K18" s="11">
        <v>1.03</v>
      </c>
      <c r="L18" s="11">
        <v>101.03</v>
      </c>
      <c r="M18" s="11">
        <v>1.03</v>
      </c>
      <c r="N18" s="11">
        <v>1.03</v>
      </c>
    </row>
    <row r="19" spans="2:14" ht="12.75">
      <c r="B19" s="10" t="s">
        <v>18</v>
      </c>
      <c r="C19" s="11">
        <v>189.74</v>
      </c>
      <c r="D19" s="11">
        <v>73.91</v>
      </c>
      <c r="E19" s="11">
        <v>176.82</v>
      </c>
      <c r="F19" s="11">
        <v>1190.99</v>
      </c>
      <c r="G19" s="11">
        <v>48</v>
      </c>
      <c r="H19" s="11">
        <v>284.96</v>
      </c>
      <c r="I19" s="11">
        <v>305.24</v>
      </c>
      <c r="J19" s="11">
        <v>118.17</v>
      </c>
      <c r="K19" s="11">
        <v>347.35</v>
      </c>
      <c r="L19" s="11">
        <v>614.11</v>
      </c>
      <c r="M19" s="11">
        <v>105.43</v>
      </c>
      <c r="N19" s="11">
        <v>556.28</v>
      </c>
    </row>
    <row r="20" spans="2:14" ht="12.75">
      <c r="B20" s="10" t="s">
        <v>19</v>
      </c>
      <c r="C20" s="11">
        <v>9.8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48</v>
      </c>
      <c r="K20" s="11">
        <v>0</v>
      </c>
      <c r="L20" s="11">
        <v>0</v>
      </c>
      <c r="M20" s="11">
        <v>0</v>
      </c>
      <c r="N20" s="11">
        <v>0</v>
      </c>
    </row>
    <row r="21" spans="2:14" ht="12.75">
      <c r="B21" s="10" t="s">
        <v>20</v>
      </c>
      <c r="C21" s="11">
        <v>4.16</v>
      </c>
      <c r="D21" s="11">
        <v>4.16</v>
      </c>
      <c r="E21" s="11">
        <v>16.64</v>
      </c>
      <c r="F21" s="11">
        <v>16.64</v>
      </c>
      <c r="G21" s="11">
        <v>33.09</v>
      </c>
      <c r="H21" s="11">
        <v>0</v>
      </c>
      <c r="I21" s="11">
        <v>8.22</v>
      </c>
      <c r="J21" s="11">
        <v>4.11</v>
      </c>
      <c r="K21" s="11">
        <v>46.44</v>
      </c>
      <c r="L21" s="11">
        <v>0</v>
      </c>
      <c r="M21" s="11">
        <v>11.83</v>
      </c>
      <c r="N21" s="11">
        <v>11.83</v>
      </c>
    </row>
    <row r="22" spans="2:14" ht="12.75">
      <c r="B22" s="10" t="s">
        <v>21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43.68</v>
      </c>
      <c r="K22" s="11">
        <v>0</v>
      </c>
      <c r="L22" s="11">
        <v>0</v>
      </c>
      <c r="M22" s="11">
        <v>0</v>
      </c>
      <c r="N22" s="11">
        <v>0</v>
      </c>
    </row>
    <row r="23" spans="2:14" ht="12.75">
      <c r="B23" s="10" t="s">
        <v>22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</row>
    <row r="24" spans="2:14" ht="12.75">
      <c r="B24" s="10" t="s">
        <v>23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</row>
    <row r="25" spans="2:14" ht="12.75">
      <c r="B25" s="10" t="s">
        <v>24</v>
      </c>
      <c r="C25" s="11">
        <v>0</v>
      </c>
      <c r="D25" s="11">
        <v>0</v>
      </c>
      <c r="E25" s="11">
        <v>0</v>
      </c>
      <c r="F25" s="11">
        <v>323.64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</row>
    <row r="26" spans="2:14" ht="12.75">
      <c r="B26" s="10" t="s">
        <v>25</v>
      </c>
      <c r="C26" s="11">
        <v>125.65</v>
      </c>
      <c r="D26" s="11">
        <v>35.9</v>
      </c>
      <c r="E26" s="11">
        <v>0</v>
      </c>
      <c r="F26" s="11">
        <v>8602.7</v>
      </c>
      <c r="G26" s="11">
        <v>1797.65</v>
      </c>
      <c r="H26" s="11">
        <v>396.82</v>
      </c>
      <c r="I26" s="11">
        <v>140.21</v>
      </c>
      <c r="J26" s="11">
        <v>0</v>
      </c>
      <c r="K26" s="11">
        <v>139.8</v>
      </c>
      <c r="L26" s="11">
        <v>66.92</v>
      </c>
      <c r="M26" s="11">
        <v>1097.51</v>
      </c>
      <c r="N26" s="11">
        <v>119.49</v>
      </c>
    </row>
    <row r="27" spans="2:14" ht="12.75">
      <c r="B27" s="10" t="s">
        <v>26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2:14" ht="12.75">
      <c r="B28" s="10" t="s">
        <v>27</v>
      </c>
      <c r="C28" s="11">
        <v>37210.19</v>
      </c>
      <c r="D28" s="11">
        <v>32337.08</v>
      </c>
      <c r="E28" s="11">
        <v>38767.28</v>
      </c>
      <c r="F28" s="11">
        <v>48444.44</v>
      </c>
      <c r="G28" s="11">
        <v>45822.73</v>
      </c>
      <c r="H28" s="11">
        <v>39285.11</v>
      </c>
      <c r="I28" s="11">
        <v>49790.59</v>
      </c>
      <c r="J28" s="11">
        <v>38915.02</v>
      </c>
      <c r="K28" s="11">
        <v>52048.35</v>
      </c>
      <c r="L28" s="11">
        <v>41191.59</v>
      </c>
      <c r="M28" s="11">
        <v>41380.77</v>
      </c>
      <c r="N28" s="11">
        <v>46493.4</v>
      </c>
    </row>
    <row r="29" spans="2:14" ht="12.75">
      <c r="B29" s="10" t="s">
        <v>28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</row>
    <row r="30" spans="2:14" ht="12.75">
      <c r="B30" s="10" t="s">
        <v>29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</row>
    <row r="31" spans="2:14" ht="12.75">
      <c r="B31" s="10" t="s">
        <v>30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</row>
    <row r="32" spans="2:14" ht="12.75">
      <c r="B32" s="10" t="s">
        <v>31</v>
      </c>
      <c r="C32" s="11">
        <v>129</v>
      </c>
      <c r="D32" s="11">
        <v>0</v>
      </c>
      <c r="E32" s="11">
        <v>0</v>
      </c>
      <c r="F32" s="11">
        <v>154.1</v>
      </c>
      <c r="G32" s="11">
        <v>40.05</v>
      </c>
      <c r="H32" s="11">
        <v>0</v>
      </c>
      <c r="I32" s="11">
        <v>0</v>
      </c>
      <c r="J32" s="11">
        <v>0</v>
      </c>
      <c r="K32" s="11">
        <v>276.96</v>
      </c>
      <c r="L32" s="11">
        <v>0</v>
      </c>
      <c r="M32" s="11">
        <v>0</v>
      </c>
      <c r="N32" s="11">
        <v>0</v>
      </c>
    </row>
    <row r="33" spans="2:14" ht="12.75">
      <c r="B33" s="10" t="s">
        <v>32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</row>
    <row r="34" spans="2:14" ht="12.75">
      <c r="B34" s="10" t="s">
        <v>33</v>
      </c>
      <c r="C34" s="11">
        <v>12503.57</v>
      </c>
      <c r="D34" s="11">
        <v>11559</v>
      </c>
      <c r="E34" s="11">
        <v>11598.97</v>
      </c>
      <c r="F34" s="11">
        <v>11598.97</v>
      </c>
      <c r="G34" s="11">
        <v>11699.84</v>
      </c>
      <c r="H34" s="11">
        <v>11699.84</v>
      </c>
      <c r="I34" s="11">
        <v>11699.84</v>
      </c>
      <c r="J34" s="11">
        <v>11699.84</v>
      </c>
      <c r="K34" s="11">
        <v>11453.96</v>
      </c>
      <c r="L34" s="11">
        <v>11453.96</v>
      </c>
      <c r="M34" s="11">
        <v>11453.96</v>
      </c>
      <c r="N34" s="11">
        <v>11453.96</v>
      </c>
    </row>
    <row r="35" spans="2:14" ht="12.75">
      <c r="B35" s="10" t="s">
        <v>34</v>
      </c>
      <c r="C35" s="11">
        <v>8644.32</v>
      </c>
      <c r="D35" s="11">
        <v>7516.8</v>
      </c>
      <c r="E35" s="11">
        <v>7892.64</v>
      </c>
      <c r="F35" s="11">
        <v>8268.48</v>
      </c>
      <c r="G35" s="11">
        <v>8644.32</v>
      </c>
      <c r="H35" s="11">
        <v>7516.8</v>
      </c>
      <c r="I35" s="11">
        <v>8644.32</v>
      </c>
      <c r="J35" s="11">
        <v>8268.48</v>
      </c>
      <c r="K35" s="11">
        <v>7892.64</v>
      </c>
      <c r="L35" s="11">
        <v>8644.32</v>
      </c>
      <c r="M35" s="11">
        <v>7892.64</v>
      </c>
      <c r="N35" s="11">
        <v>8268.48</v>
      </c>
    </row>
    <row r="36" spans="2:14" ht="12.75">
      <c r="B36" s="10" t="s">
        <v>35</v>
      </c>
      <c r="C36" s="11">
        <v>14.14</v>
      </c>
      <c r="D36" s="11">
        <v>0</v>
      </c>
      <c r="E36" s="11">
        <v>4.57</v>
      </c>
      <c r="F36" s="11">
        <v>20.7</v>
      </c>
      <c r="G36" s="11">
        <v>84.45</v>
      </c>
      <c r="H36" s="11">
        <v>36.51</v>
      </c>
      <c r="I36" s="11">
        <v>13.57</v>
      </c>
      <c r="J36" s="11">
        <v>0</v>
      </c>
      <c r="K36" s="11">
        <v>14.3</v>
      </c>
      <c r="L36" s="11">
        <v>0</v>
      </c>
      <c r="M36" s="11">
        <v>28.62</v>
      </c>
      <c r="N36" s="11">
        <v>73.54</v>
      </c>
    </row>
    <row r="37" spans="2:14" ht="12.75">
      <c r="B37" s="10" t="s">
        <v>36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</row>
    <row r="38" spans="2:14" s="12" customFormat="1" ht="12.75">
      <c r="B38" s="10" t="s">
        <v>37</v>
      </c>
      <c r="C38" s="11">
        <v>442875.34</v>
      </c>
      <c r="D38" s="11">
        <v>365734.57</v>
      </c>
      <c r="E38" s="11">
        <v>357317.97</v>
      </c>
      <c r="F38" s="11">
        <v>362148.24</v>
      </c>
      <c r="G38" s="11">
        <v>374478.46</v>
      </c>
      <c r="H38" s="11">
        <v>446369.77</v>
      </c>
      <c r="I38" s="11">
        <v>416842.23</v>
      </c>
      <c r="J38" s="11">
        <v>362745.86</v>
      </c>
      <c r="K38" s="11">
        <v>379026.87</v>
      </c>
      <c r="L38" s="11">
        <v>346431.55</v>
      </c>
      <c r="M38" s="11">
        <v>357500.96</v>
      </c>
      <c r="N38" s="11">
        <v>362779.37</v>
      </c>
    </row>
    <row r="39" spans="2:14" s="12" customFormat="1" ht="12.75">
      <c r="B39" s="3" t="s">
        <v>38</v>
      </c>
      <c r="C39" s="11">
        <f>C38*33%</f>
        <v>146148.8622</v>
      </c>
      <c r="D39" s="11">
        <f>D38*33%</f>
        <v>120692.40810000002</v>
      </c>
      <c r="E39" s="11">
        <f>E38*33%</f>
        <v>117914.9301</v>
      </c>
      <c r="F39" s="11">
        <f>F38*33%</f>
        <v>119508.9192</v>
      </c>
      <c r="G39" s="11" t="s">
        <v>61</v>
      </c>
      <c r="H39" s="11">
        <v>147302.02</v>
      </c>
      <c r="I39" s="11">
        <v>137557.93</v>
      </c>
      <c r="J39" s="11">
        <v>119706.13</v>
      </c>
      <c r="K39" s="11">
        <v>125078.86</v>
      </c>
      <c r="L39" s="11">
        <v>114322.41</v>
      </c>
      <c r="M39" s="11">
        <v>117975.32</v>
      </c>
      <c r="N39" s="11">
        <v>119717.19</v>
      </c>
    </row>
    <row r="40" spans="2:14" ht="12.75">
      <c r="B40" s="10" t="s">
        <v>39</v>
      </c>
      <c r="C40" s="11">
        <v>3013.33</v>
      </c>
      <c r="D40" s="11">
        <v>3008.91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</row>
    <row r="41" spans="2:14" ht="12.75">
      <c r="B41" s="10" t="s">
        <v>40</v>
      </c>
      <c r="C41" s="11">
        <v>713.9</v>
      </c>
      <c r="D41" s="11">
        <v>280.65</v>
      </c>
      <c r="E41" s="11">
        <v>406.75</v>
      </c>
      <c r="F41" s="11">
        <v>427.4</v>
      </c>
      <c r="G41" s="11">
        <v>405.48</v>
      </c>
      <c r="H41" s="11">
        <v>632.64</v>
      </c>
      <c r="I41" s="11">
        <v>399.2</v>
      </c>
      <c r="J41" s="11">
        <v>429.15</v>
      </c>
      <c r="K41" s="11">
        <v>498.92</v>
      </c>
      <c r="L41" s="11">
        <v>309.91</v>
      </c>
      <c r="M41" s="11">
        <v>334.52</v>
      </c>
      <c r="N41" s="11">
        <v>791.51</v>
      </c>
    </row>
    <row r="42" spans="2:14" ht="12.75">
      <c r="B42" s="10" t="s">
        <v>41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</row>
    <row r="43" spans="2:14" ht="12.75">
      <c r="B43" s="10" t="s">
        <v>42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</row>
    <row r="44" spans="2:15" ht="12.75">
      <c r="B44" s="10" t="s">
        <v>43</v>
      </c>
      <c r="C44" s="11">
        <v>2118.14</v>
      </c>
      <c r="D44" s="11">
        <v>2152.46</v>
      </c>
      <c r="E44" s="11">
        <v>2197.86</v>
      </c>
      <c r="F44" s="11">
        <v>2465.32</v>
      </c>
      <c r="G44" s="11">
        <v>2276.28</v>
      </c>
      <c r="H44" s="11">
        <v>2154.53</v>
      </c>
      <c r="I44" s="11">
        <v>2122.56</v>
      </c>
      <c r="J44" s="11">
        <v>2065.06</v>
      </c>
      <c r="K44" s="11">
        <v>1885.19</v>
      </c>
      <c r="L44" s="11">
        <v>2199.06</v>
      </c>
      <c r="M44" s="11">
        <v>2001.41</v>
      </c>
      <c r="N44" s="11">
        <v>1832.86</v>
      </c>
      <c r="O44" s="20"/>
    </row>
    <row r="45" spans="2:14" ht="12.75">
      <c r="B45" s="10" t="s">
        <v>44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</row>
    <row r="46" spans="2:14" ht="12.75">
      <c r="B46" s="10" t="s">
        <v>45</v>
      </c>
      <c r="C46" s="11">
        <v>0</v>
      </c>
      <c r="D46" s="11">
        <v>1171.08</v>
      </c>
      <c r="E46" s="11">
        <v>14.56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</row>
    <row r="47" spans="2:14" ht="12.75">
      <c r="B47" s="10" t="s">
        <v>46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</row>
    <row r="48" spans="2:14" ht="12.75">
      <c r="B48" s="10" t="s">
        <v>47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</row>
    <row r="49" spans="2:14" ht="12.75">
      <c r="B49" s="13" t="s">
        <v>48</v>
      </c>
      <c r="C49" s="14">
        <f>SUM(C2:C48)</f>
        <v>682533.0022</v>
      </c>
      <c r="D49" s="14">
        <f aca="true" t="shared" si="0" ref="D49:N49">SUM(D2:D48)</f>
        <v>569891.8681</v>
      </c>
      <c r="E49" s="14">
        <f t="shared" si="0"/>
        <v>564056.7901</v>
      </c>
      <c r="F49" s="14">
        <f t="shared" si="0"/>
        <v>619851.5992</v>
      </c>
      <c r="G49" s="14">
        <f t="shared" si="0"/>
        <v>474044.07</v>
      </c>
      <c r="H49" s="14">
        <f t="shared" si="0"/>
        <v>686787.6000000001</v>
      </c>
      <c r="I49" s="14">
        <f t="shared" si="0"/>
        <v>665601.4299999999</v>
      </c>
      <c r="J49" s="14">
        <f t="shared" si="0"/>
        <v>573388.9500000001</v>
      </c>
      <c r="K49" s="14">
        <f t="shared" si="0"/>
        <v>606558.23</v>
      </c>
      <c r="L49" s="14">
        <f t="shared" si="0"/>
        <v>555658.6600000001</v>
      </c>
      <c r="M49" s="14">
        <f t="shared" si="0"/>
        <v>563345.2100000001</v>
      </c>
      <c r="N49" s="14">
        <f t="shared" si="0"/>
        <v>581038.6900000001</v>
      </c>
    </row>
  </sheetData>
  <sheetProtection selectLockedCells="1" selectUnlockedCells="1"/>
  <printOptions horizontalCentered="1" verticalCentered="1"/>
  <pageMargins left="0.39375" right="0.39375" top="0.9840277777777777" bottom="0.39375" header="0.5118055555555555" footer="0.5118055555555555"/>
  <pageSetup horizontalDpi="300" verticalDpi="300" orientation="landscape" paperSize="9" scale="80"/>
  <headerFooter alignWithMargins="0">
    <oddHeader>&amp;C&amp;"Arial,Negrito"&amp;12 133 - CS ANCHIETA - 2013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O12" sqref="O12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3" width="11.28125" style="0" customWidth="1"/>
    <col min="4" max="4" width="11.7109375" style="0" customWidth="1"/>
    <col min="5" max="8" width="9.7109375" style="0" customWidth="1"/>
    <col min="9" max="10" width="9.7109375" style="16" customWidth="1"/>
    <col min="11" max="14" width="9.7109375" style="0" customWidth="1"/>
  </cols>
  <sheetData>
    <row r="1" spans="1:14" ht="12.75">
      <c r="A1" t="s">
        <v>62</v>
      </c>
      <c r="B1" s="8" t="s">
        <v>0</v>
      </c>
      <c r="C1" s="9">
        <v>41275</v>
      </c>
      <c r="D1" s="9">
        <v>41306</v>
      </c>
      <c r="E1" s="9">
        <v>41334</v>
      </c>
      <c r="F1" s="9">
        <v>41365</v>
      </c>
      <c r="G1" s="9">
        <v>41395</v>
      </c>
      <c r="H1" s="9">
        <v>41426</v>
      </c>
      <c r="I1" s="9">
        <v>41456</v>
      </c>
      <c r="J1" s="9">
        <v>41487</v>
      </c>
      <c r="K1" s="9">
        <v>41518</v>
      </c>
      <c r="L1" s="9">
        <v>41548</v>
      </c>
      <c r="M1" s="9">
        <v>41579</v>
      </c>
      <c r="N1" s="9">
        <v>41609</v>
      </c>
    </row>
    <row r="2" spans="2:14" ht="12.75">
      <c r="B2" s="10" t="s">
        <v>1</v>
      </c>
      <c r="C2" s="11">
        <v>0</v>
      </c>
      <c r="D2" s="11">
        <v>0</v>
      </c>
      <c r="E2" s="11">
        <v>243.64</v>
      </c>
      <c r="F2" s="11">
        <v>36.84</v>
      </c>
      <c r="G2" s="11">
        <v>0</v>
      </c>
      <c r="H2" s="11">
        <v>258.5</v>
      </c>
      <c r="I2" s="11">
        <v>0</v>
      </c>
      <c r="J2" s="11">
        <v>21.99</v>
      </c>
      <c r="K2" s="11">
        <v>302.49</v>
      </c>
      <c r="L2" s="11">
        <v>0</v>
      </c>
      <c r="M2" s="11">
        <v>490.59</v>
      </c>
      <c r="N2" s="11">
        <v>62.69</v>
      </c>
    </row>
    <row r="3" spans="2:14" ht="12.75">
      <c r="B3" s="10" t="s">
        <v>2</v>
      </c>
      <c r="C3" s="11">
        <v>5589.1</v>
      </c>
      <c r="D3" s="11">
        <v>7179.24</v>
      </c>
      <c r="E3" s="11">
        <v>6065.16</v>
      </c>
      <c r="F3" s="11">
        <v>5187.4</v>
      </c>
      <c r="G3" s="11">
        <v>5119.88</v>
      </c>
      <c r="H3" s="11">
        <v>5862.6</v>
      </c>
      <c r="I3" s="11">
        <v>866.12</v>
      </c>
      <c r="J3" s="11">
        <v>3465.64</v>
      </c>
      <c r="K3" s="11">
        <v>5626.28</v>
      </c>
      <c r="L3" s="11">
        <v>5221.16</v>
      </c>
      <c r="M3" s="11">
        <v>6807.88</v>
      </c>
      <c r="N3" s="11">
        <v>0</v>
      </c>
    </row>
    <row r="4" spans="2:14" ht="12.75">
      <c r="B4" s="10" t="s">
        <v>3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</row>
    <row r="5" spans="2:14" ht="12.75">
      <c r="B5" s="10" t="s">
        <v>4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</row>
    <row r="6" spans="2:14" ht="12.75">
      <c r="B6" s="10" t="s">
        <v>5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</row>
    <row r="7" spans="2:14" ht="12.75">
      <c r="B7" s="10" t="s">
        <v>6</v>
      </c>
      <c r="C7" s="11">
        <v>0</v>
      </c>
      <c r="D7" s="11">
        <v>1618.87</v>
      </c>
      <c r="E7" s="11">
        <v>4414.35</v>
      </c>
      <c r="F7" s="11">
        <v>0</v>
      </c>
      <c r="G7" s="11">
        <v>5275.81</v>
      </c>
      <c r="H7" s="11">
        <v>0</v>
      </c>
      <c r="I7" s="11">
        <v>2138.73</v>
      </c>
      <c r="J7" s="11">
        <v>1244.49</v>
      </c>
      <c r="K7" s="11">
        <v>3142.87</v>
      </c>
      <c r="L7" s="11">
        <v>679.8</v>
      </c>
      <c r="M7" s="11">
        <v>1487.98</v>
      </c>
      <c r="N7" s="11">
        <v>0</v>
      </c>
    </row>
    <row r="8" spans="2:14" ht="12.75">
      <c r="B8" s="10" t="s">
        <v>7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</row>
    <row r="9" spans="2:14" ht="12.75">
      <c r="B9" s="10" t="s">
        <v>8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</row>
    <row r="10" spans="2:14" ht="12.75">
      <c r="B10" s="10" t="s">
        <v>9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</row>
    <row r="11" spans="2:14" ht="12.75">
      <c r="B11" s="10" t="s">
        <v>10</v>
      </c>
      <c r="C11" s="11">
        <v>2537.56</v>
      </c>
      <c r="D11" s="11">
        <v>2284.94</v>
      </c>
      <c r="E11" s="11">
        <v>2126.99</v>
      </c>
      <c r="F11" s="11">
        <v>1455.16</v>
      </c>
      <c r="G11" s="11">
        <v>1888.29</v>
      </c>
      <c r="H11" s="11">
        <v>1204.44</v>
      </c>
      <c r="I11" s="11">
        <v>1279.17</v>
      </c>
      <c r="J11" s="11">
        <v>1251.42</v>
      </c>
      <c r="K11" s="11">
        <v>1868.05</v>
      </c>
      <c r="L11" s="11">
        <v>2078</v>
      </c>
      <c r="M11" s="11">
        <v>1864.73</v>
      </c>
      <c r="N11" s="11">
        <v>2490.88</v>
      </c>
    </row>
    <row r="12" spans="2:14" ht="12.75">
      <c r="B12" s="10" t="s">
        <v>11</v>
      </c>
      <c r="C12" s="11">
        <v>24581.27</v>
      </c>
      <c r="D12" s="11">
        <v>27627.45</v>
      </c>
      <c r="E12" s="11">
        <v>17819.62</v>
      </c>
      <c r="F12" s="11">
        <v>20684.82</v>
      </c>
      <c r="G12" s="11">
        <v>18506.66</v>
      </c>
      <c r="H12" s="11">
        <v>3039.61</v>
      </c>
      <c r="I12" s="11">
        <v>5726.07</v>
      </c>
      <c r="J12" s="11">
        <v>16167.35</v>
      </c>
      <c r="K12" s="11">
        <v>19981.07</v>
      </c>
      <c r="L12" s="11">
        <v>13064.86</v>
      </c>
      <c r="M12" s="11">
        <v>19287.83</v>
      </c>
      <c r="N12" s="11">
        <v>29342.79</v>
      </c>
    </row>
    <row r="13" spans="2:14" ht="12.75">
      <c r="B13" s="10" t="s">
        <v>12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</row>
    <row r="14" spans="2:14" ht="12.75">
      <c r="B14" s="10" t="s">
        <v>13</v>
      </c>
      <c r="C14" s="11">
        <v>1137.31</v>
      </c>
      <c r="D14" s="11">
        <v>941.28</v>
      </c>
      <c r="E14" s="11">
        <v>665.12</v>
      </c>
      <c r="F14" s="11">
        <v>63.12</v>
      </c>
      <c r="G14" s="11">
        <v>57.01</v>
      </c>
      <c r="H14" s="11">
        <v>75.56</v>
      </c>
      <c r="I14" s="11">
        <v>0</v>
      </c>
      <c r="J14" s="11">
        <v>13.71</v>
      </c>
      <c r="K14" s="11">
        <v>134.82</v>
      </c>
      <c r="L14" s="11">
        <v>0</v>
      </c>
      <c r="M14" s="11">
        <v>93.22</v>
      </c>
      <c r="N14" s="11">
        <v>94.01</v>
      </c>
    </row>
    <row r="15" spans="2:14" ht="12.75">
      <c r="B15" s="10" t="s">
        <v>14</v>
      </c>
      <c r="C15" s="11">
        <v>0</v>
      </c>
      <c r="D15" s="11">
        <v>0</v>
      </c>
      <c r="E15" s="11">
        <v>127.44</v>
      </c>
      <c r="F15" s="11">
        <v>250</v>
      </c>
      <c r="G15" s="11">
        <v>216.69</v>
      </c>
      <c r="H15" s="11">
        <v>19.09</v>
      </c>
      <c r="I15" s="11">
        <v>22.47</v>
      </c>
      <c r="J15" s="11">
        <v>470.07</v>
      </c>
      <c r="K15" s="11">
        <v>213.32</v>
      </c>
      <c r="L15" s="11">
        <v>20.23</v>
      </c>
      <c r="M15" s="11">
        <v>149.91</v>
      </c>
      <c r="N15" s="11">
        <v>229.05</v>
      </c>
    </row>
    <row r="16" spans="2:14" ht="12.75">
      <c r="B16" s="10" t="s">
        <v>15</v>
      </c>
      <c r="C16" s="11">
        <v>38654.48</v>
      </c>
      <c r="D16" s="11">
        <v>45581.48</v>
      </c>
      <c r="E16" s="11">
        <v>52158.38</v>
      </c>
      <c r="F16" s="11">
        <v>41812.12</v>
      </c>
      <c r="G16" s="11">
        <v>43261.37</v>
      </c>
      <c r="H16" s="11">
        <v>39846.48</v>
      </c>
      <c r="I16" s="11">
        <v>43700.98</v>
      </c>
      <c r="J16" s="11">
        <v>46312.66</v>
      </c>
      <c r="K16" s="11">
        <v>45463.57</v>
      </c>
      <c r="L16" s="11">
        <v>78708.74</v>
      </c>
      <c r="M16" s="11">
        <v>43128.03</v>
      </c>
      <c r="N16" s="11">
        <v>42289.81</v>
      </c>
    </row>
    <row r="17" spans="2:14" ht="12.75">
      <c r="B17" s="10" t="s">
        <v>16</v>
      </c>
      <c r="C17" s="11">
        <v>0</v>
      </c>
      <c r="D17" s="11">
        <v>19963.3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</row>
    <row r="18" spans="2:14" ht="12.75">
      <c r="B18" s="10" t="s">
        <v>17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0.2</v>
      </c>
      <c r="K18" s="11">
        <v>1.23</v>
      </c>
      <c r="L18" s="11">
        <v>0</v>
      </c>
      <c r="M18" s="11">
        <v>0</v>
      </c>
      <c r="N18" s="11">
        <v>0</v>
      </c>
    </row>
    <row r="19" spans="2:14" ht="12.75">
      <c r="B19" s="10" t="s">
        <v>18</v>
      </c>
      <c r="C19" s="11">
        <v>65.01</v>
      </c>
      <c r="D19" s="11">
        <v>273.34</v>
      </c>
      <c r="E19" s="11">
        <v>41.35</v>
      </c>
      <c r="F19" s="11">
        <v>1177.74</v>
      </c>
      <c r="G19" s="11">
        <v>0</v>
      </c>
      <c r="H19" s="11">
        <v>296.24</v>
      </c>
      <c r="I19" s="11">
        <v>0</v>
      </c>
      <c r="J19" s="11">
        <v>823.05</v>
      </c>
      <c r="K19" s="11">
        <v>632.01</v>
      </c>
      <c r="L19" s="11">
        <v>4</v>
      </c>
      <c r="M19" s="11">
        <v>414.46</v>
      </c>
      <c r="N19" s="11">
        <v>1036.37</v>
      </c>
    </row>
    <row r="20" spans="2:14" ht="12.75">
      <c r="B20" s="10" t="s">
        <v>19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</row>
    <row r="21" spans="2:14" ht="12.75">
      <c r="B21" s="10" t="s">
        <v>20</v>
      </c>
      <c r="C21" s="11">
        <v>33.13</v>
      </c>
      <c r="D21" s="11">
        <v>0</v>
      </c>
      <c r="E21" s="11">
        <v>0</v>
      </c>
      <c r="F21" s="11">
        <v>60.16</v>
      </c>
      <c r="G21" s="11">
        <v>52.77</v>
      </c>
      <c r="H21" s="11">
        <v>0</v>
      </c>
      <c r="I21" s="11">
        <v>158.24</v>
      </c>
      <c r="J21" s="11">
        <v>0</v>
      </c>
      <c r="K21" s="11">
        <v>25.36</v>
      </c>
      <c r="L21" s="11">
        <v>0</v>
      </c>
      <c r="M21" s="11">
        <v>0</v>
      </c>
      <c r="N21" s="11">
        <v>24.48</v>
      </c>
    </row>
    <row r="22" spans="2:14" ht="12.75">
      <c r="B22" s="10" t="s">
        <v>21</v>
      </c>
      <c r="C22" s="11">
        <v>0</v>
      </c>
      <c r="D22" s="11">
        <v>0</v>
      </c>
      <c r="E22" s="11">
        <v>0</v>
      </c>
      <c r="F22" s="11">
        <v>0</v>
      </c>
      <c r="G22" s="11">
        <v>1411.12</v>
      </c>
      <c r="H22" s="11">
        <v>0</v>
      </c>
      <c r="I22" s="11">
        <v>772.95</v>
      </c>
      <c r="J22" s="11">
        <v>0</v>
      </c>
      <c r="K22" s="11">
        <v>99.95</v>
      </c>
      <c r="L22" s="11">
        <v>0</v>
      </c>
      <c r="M22" s="11">
        <v>0</v>
      </c>
      <c r="N22" s="11">
        <v>0</v>
      </c>
    </row>
    <row r="23" spans="2:14" ht="12.75">
      <c r="B23" s="10" t="s">
        <v>22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128</v>
      </c>
      <c r="L23" s="11">
        <v>0</v>
      </c>
      <c r="M23" s="11">
        <v>0</v>
      </c>
      <c r="N23" s="11">
        <v>0</v>
      </c>
    </row>
    <row r="24" spans="2:14" ht="12.75">
      <c r="B24" s="10" t="s">
        <v>23</v>
      </c>
      <c r="C24" s="11">
        <v>3324.68</v>
      </c>
      <c r="D24" s="11">
        <v>4181.51</v>
      </c>
      <c r="E24" s="11">
        <v>3587.28</v>
      </c>
      <c r="F24" s="11">
        <v>4798.2</v>
      </c>
      <c r="G24" s="11">
        <v>5899.84</v>
      </c>
      <c r="H24" s="11">
        <v>1891.46</v>
      </c>
      <c r="I24" s="11">
        <v>0</v>
      </c>
      <c r="J24" s="11">
        <v>0</v>
      </c>
      <c r="K24" s="11">
        <v>5571.85</v>
      </c>
      <c r="L24" s="11">
        <v>0</v>
      </c>
      <c r="M24" s="11">
        <v>1758.99</v>
      </c>
      <c r="N24" s="11">
        <v>5837.99</v>
      </c>
    </row>
    <row r="25" spans="2:14" ht="12.75">
      <c r="B25" s="10" t="s">
        <v>24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</row>
    <row r="26" spans="2:14" ht="12.75">
      <c r="B26" s="10" t="s">
        <v>25</v>
      </c>
      <c r="C26" s="11">
        <v>0</v>
      </c>
      <c r="D26" s="11">
        <v>0</v>
      </c>
      <c r="E26" s="11">
        <v>0</v>
      </c>
      <c r="F26" s="11">
        <v>5552.94</v>
      </c>
      <c r="G26" s="11">
        <v>47212.3</v>
      </c>
      <c r="H26" s="11">
        <v>6254.39</v>
      </c>
      <c r="I26" s="11">
        <v>43623.53</v>
      </c>
      <c r="J26" s="11">
        <v>2234</v>
      </c>
      <c r="K26" s="11">
        <v>1209.52</v>
      </c>
      <c r="L26" s="11">
        <v>0</v>
      </c>
      <c r="M26" s="11">
        <v>1313.75</v>
      </c>
      <c r="N26" s="11">
        <v>538.22</v>
      </c>
    </row>
    <row r="27" spans="2:14" ht="12.75">
      <c r="B27" s="10" t="s">
        <v>26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2:14" ht="12.75">
      <c r="B28" s="10" t="s">
        <v>27</v>
      </c>
      <c r="C28" s="11">
        <v>10586.45</v>
      </c>
      <c r="D28" s="11">
        <v>10523.59</v>
      </c>
      <c r="E28" s="11">
        <v>11065.27</v>
      </c>
      <c r="F28" s="11">
        <v>12869.97</v>
      </c>
      <c r="G28" s="11">
        <v>10410.3</v>
      </c>
      <c r="H28" s="11">
        <v>1895.44</v>
      </c>
      <c r="I28" s="11">
        <v>3128.79</v>
      </c>
      <c r="J28" s="11">
        <v>6278.2</v>
      </c>
      <c r="K28" s="11">
        <v>8356.16</v>
      </c>
      <c r="L28" s="11">
        <v>7360.71</v>
      </c>
      <c r="M28" s="11">
        <v>8557.76</v>
      </c>
      <c r="N28" s="11">
        <v>14145.28</v>
      </c>
    </row>
    <row r="29" spans="2:14" ht="12.75">
      <c r="B29" s="10" t="s">
        <v>28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</row>
    <row r="30" spans="2:14" ht="12.75">
      <c r="B30" s="10" t="s">
        <v>29</v>
      </c>
      <c r="C30" s="11">
        <v>0</v>
      </c>
      <c r="D30" s="11">
        <v>0</v>
      </c>
      <c r="E30" s="11">
        <v>0</v>
      </c>
      <c r="F30" s="11">
        <v>102.1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</row>
    <row r="31" spans="2:14" ht="12.75">
      <c r="B31" s="10" t="s">
        <v>30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</row>
    <row r="32" spans="2:14" ht="12.75">
      <c r="B32" s="10" t="s">
        <v>31</v>
      </c>
      <c r="C32" s="11">
        <v>8.6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</row>
    <row r="33" spans="2:14" ht="12.75">
      <c r="B33" s="10" t="s">
        <v>32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</row>
    <row r="34" spans="2:14" ht="12.75">
      <c r="B34" s="10" t="s">
        <v>33</v>
      </c>
      <c r="C34" s="11">
        <v>37510.68</v>
      </c>
      <c r="D34" s="11">
        <v>34677</v>
      </c>
      <c r="E34" s="11">
        <v>34796.88</v>
      </c>
      <c r="F34" s="11">
        <v>34796.88</v>
      </c>
      <c r="G34" s="11">
        <v>35099.52</v>
      </c>
      <c r="H34" s="11">
        <v>35099.52</v>
      </c>
      <c r="I34" s="11">
        <v>35099.52</v>
      </c>
      <c r="J34" s="11">
        <v>35099.52</v>
      </c>
      <c r="K34" s="11">
        <v>34361.88</v>
      </c>
      <c r="L34" s="11">
        <v>34361.88</v>
      </c>
      <c r="M34" s="11">
        <v>34361.88</v>
      </c>
      <c r="N34" s="11">
        <v>34361.88</v>
      </c>
    </row>
    <row r="35" spans="2:15" ht="12.75">
      <c r="B35" s="10" t="s">
        <v>34</v>
      </c>
      <c r="C35" s="11">
        <v>42182.01</v>
      </c>
      <c r="D35" s="11">
        <v>38099.88</v>
      </c>
      <c r="E35" s="11">
        <v>42182.01</v>
      </c>
      <c r="F35" s="11">
        <v>40821.3</v>
      </c>
      <c r="G35" s="11">
        <v>42182.01</v>
      </c>
      <c r="H35" s="11">
        <v>40821.3</v>
      </c>
      <c r="I35" s="11">
        <v>42182.01</v>
      </c>
      <c r="J35" s="11">
        <v>42182.01</v>
      </c>
      <c r="K35" s="11">
        <v>40821.3</v>
      </c>
      <c r="L35" s="11">
        <v>42182.01</v>
      </c>
      <c r="M35" s="11">
        <v>40821.3</v>
      </c>
      <c r="N35" s="11">
        <v>42182.01</v>
      </c>
      <c r="O35" t="s">
        <v>72</v>
      </c>
    </row>
    <row r="36" spans="2:14" ht="12.75">
      <c r="B36" s="10" t="s">
        <v>35</v>
      </c>
      <c r="C36" s="11">
        <v>24.33</v>
      </c>
      <c r="D36" s="11">
        <v>0</v>
      </c>
      <c r="E36" s="11">
        <v>0</v>
      </c>
      <c r="F36" s="11">
        <v>0</v>
      </c>
      <c r="G36" s="11">
        <v>0</v>
      </c>
      <c r="H36" s="11">
        <v>28</v>
      </c>
      <c r="I36" s="11">
        <v>84</v>
      </c>
      <c r="J36" s="11">
        <v>0</v>
      </c>
      <c r="K36" s="11">
        <v>28</v>
      </c>
      <c r="L36" s="11">
        <v>28</v>
      </c>
      <c r="M36" s="11">
        <v>56</v>
      </c>
      <c r="N36" s="11">
        <v>0</v>
      </c>
    </row>
    <row r="37" spans="2:14" ht="12.75">
      <c r="B37" s="10" t="s">
        <v>36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</row>
    <row r="38" spans="2:14" s="12" customFormat="1" ht="12.75">
      <c r="B38" s="10" t="s">
        <v>37</v>
      </c>
      <c r="C38" s="11">
        <v>625297.47</v>
      </c>
      <c r="D38" s="11">
        <v>579407.58</v>
      </c>
      <c r="E38" s="11">
        <v>543527.28</v>
      </c>
      <c r="F38" s="11">
        <v>578144.77</v>
      </c>
      <c r="G38" s="11">
        <v>603568.83</v>
      </c>
      <c r="H38" s="11">
        <v>707861.61</v>
      </c>
      <c r="I38" s="11">
        <v>685321.1</v>
      </c>
      <c r="J38" s="11">
        <v>602326.73</v>
      </c>
      <c r="K38" s="11">
        <v>655071.3</v>
      </c>
      <c r="L38" s="11">
        <v>642443.07</v>
      </c>
      <c r="M38" s="11">
        <v>670404.03</v>
      </c>
      <c r="N38" s="11">
        <v>655247.74</v>
      </c>
    </row>
    <row r="39" spans="2:14" s="12" customFormat="1" ht="12.75">
      <c r="B39" s="3" t="s">
        <v>38</v>
      </c>
      <c r="C39" s="11">
        <f>C38*33%</f>
        <v>206348.1651</v>
      </c>
      <c r="D39" s="11">
        <f>D38*33%</f>
        <v>191204.5014</v>
      </c>
      <c r="E39" s="11">
        <f>E38*33%</f>
        <v>179364.00240000003</v>
      </c>
      <c r="F39" s="11">
        <f>F38*33%</f>
        <v>190787.7741</v>
      </c>
      <c r="G39" s="11">
        <v>199177.71</v>
      </c>
      <c r="H39" s="11">
        <v>233594.33</v>
      </c>
      <c r="I39" s="11">
        <v>226155.96</v>
      </c>
      <c r="J39" s="11">
        <v>198767.82</v>
      </c>
      <c r="K39" s="11">
        <v>216173.53</v>
      </c>
      <c r="L39" s="11">
        <v>212006.21</v>
      </c>
      <c r="M39" s="11">
        <v>221233.33</v>
      </c>
      <c r="N39" s="11">
        <v>216231.75</v>
      </c>
    </row>
    <row r="40" spans="2:14" ht="12.75">
      <c r="B40" s="10" t="s">
        <v>39</v>
      </c>
      <c r="C40" s="11">
        <v>142520.15</v>
      </c>
      <c r="D40" s="11">
        <v>134973.68</v>
      </c>
      <c r="E40" s="11">
        <v>2837.5</v>
      </c>
      <c r="F40" s="11">
        <v>1561.28</v>
      </c>
      <c r="G40" s="11">
        <v>1561.28</v>
      </c>
      <c r="H40" s="11">
        <v>1658.49</v>
      </c>
      <c r="I40" s="11">
        <v>2425.75</v>
      </c>
      <c r="J40" s="11">
        <v>1491.81</v>
      </c>
      <c r="K40" s="11">
        <v>0</v>
      </c>
      <c r="L40" s="11">
        <v>0</v>
      </c>
      <c r="M40" s="11">
        <v>0</v>
      </c>
      <c r="N40" s="11">
        <v>0</v>
      </c>
    </row>
    <row r="41" spans="2:14" ht="12.75">
      <c r="B41" s="10" t="s">
        <v>40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295.69</v>
      </c>
      <c r="L41" s="11">
        <v>0</v>
      </c>
      <c r="M41" s="11">
        <v>39.3</v>
      </c>
      <c r="N41" s="11">
        <v>0</v>
      </c>
    </row>
    <row r="42" spans="2:14" ht="12.75">
      <c r="B42" s="10" t="s">
        <v>41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</row>
    <row r="43" spans="2:14" ht="12.75">
      <c r="B43" s="10" t="s">
        <v>42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</row>
    <row r="44" spans="2:15" ht="12.75">
      <c r="B44" s="10" t="s">
        <v>43</v>
      </c>
      <c r="C44" s="11">
        <v>2012.36</v>
      </c>
      <c r="D44" s="11">
        <v>2078.39</v>
      </c>
      <c r="E44" s="11">
        <v>1928.63</v>
      </c>
      <c r="F44" s="11">
        <v>2067.46</v>
      </c>
      <c r="G44" s="11">
        <v>2211</v>
      </c>
      <c r="H44" s="11">
        <v>1771.84</v>
      </c>
      <c r="I44" s="11">
        <v>1353.21</v>
      </c>
      <c r="J44" s="11">
        <v>1894.29</v>
      </c>
      <c r="K44" s="11">
        <v>1962.65</v>
      </c>
      <c r="L44" s="11">
        <v>2053.51</v>
      </c>
      <c r="M44" s="11">
        <v>1888.86</v>
      </c>
      <c r="N44" s="11">
        <v>1509.32</v>
      </c>
      <c r="O44" s="20"/>
    </row>
    <row r="45" spans="2:14" ht="12.75">
      <c r="B45" s="10" t="s">
        <v>44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</row>
    <row r="46" spans="2:14" ht="12.75">
      <c r="B46" s="10" t="s">
        <v>45</v>
      </c>
      <c r="C46" s="11">
        <v>0</v>
      </c>
      <c r="D46" s="11">
        <v>170.67</v>
      </c>
      <c r="E46" s="11">
        <v>9.91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</row>
    <row r="47" spans="2:14" ht="12.75">
      <c r="B47" s="10" t="s">
        <v>46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</row>
    <row r="48" spans="2:14" ht="12.75">
      <c r="B48" s="10" t="s">
        <v>47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</row>
    <row r="49" spans="2:14" s="15" customFormat="1" ht="11.25">
      <c r="B49" s="17" t="s">
        <v>48</v>
      </c>
      <c r="C49" s="18">
        <f>SUM(C2:C48)</f>
        <v>1142412.7551</v>
      </c>
      <c r="D49" s="18">
        <f aca="true" t="shared" si="0" ref="D49:N49">SUM(D2:D48)</f>
        <v>1100786.7013999997</v>
      </c>
      <c r="E49" s="18">
        <f t="shared" si="0"/>
        <v>902960.8124</v>
      </c>
      <c r="F49" s="18">
        <f t="shared" si="0"/>
        <v>942230.0341</v>
      </c>
      <c r="G49" s="18">
        <f t="shared" si="0"/>
        <v>1023112.3899999999</v>
      </c>
      <c r="H49" s="18">
        <f t="shared" si="0"/>
        <v>1081478.9000000001</v>
      </c>
      <c r="I49" s="18">
        <f t="shared" si="0"/>
        <v>1094038.5999999999</v>
      </c>
      <c r="J49" s="18">
        <f t="shared" si="0"/>
        <v>960044.9600000002</v>
      </c>
      <c r="K49" s="18">
        <f t="shared" si="0"/>
        <v>1041470.9</v>
      </c>
      <c r="L49" s="18">
        <f t="shared" si="0"/>
        <v>1040212.1799999999</v>
      </c>
      <c r="M49" s="18">
        <f t="shared" si="0"/>
        <v>1054159.8300000003</v>
      </c>
      <c r="N49" s="18">
        <f t="shared" si="0"/>
        <v>1045624.2699999999</v>
      </c>
    </row>
  </sheetData>
  <sheetProtection selectLockedCells="1" selectUnlockedCells="1"/>
  <printOptions horizontalCentered="1" verticalCentered="1"/>
  <pageMargins left="0.3937007874015748" right="0.3937007874015748" top="0.984251968503937" bottom="0.3937007874015748" header="0.5118110236220472" footer="0.5118110236220472"/>
  <pageSetup horizontalDpi="300" verticalDpi="300" orientation="landscape" paperSize="9" scale="80" r:id="rId1"/>
  <headerFooter alignWithMargins="0">
    <oddHeader>&amp;C&amp;"Arial,Negrito"&amp;12 134 - PA ANCHIETA - 2013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J12" sqref="J12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8" width="9.7109375" style="0" customWidth="1"/>
    <col min="9" max="10" width="9.7109375" style="16" customWidth="1"/>
    <col min="11" max="14" width="9.7109375" style="0" customWidth="1"/>
  </cols>
  <sheetData>
    <row r="1" spans="1:14" ht="12.75">
      <c r="A1" t="s">
        <v>63</v>
      </c>
      <c r="B1" s="8" t="s">
        <v>0</v>
      </c>
      <c r="C1" s="9">
        <v>41275</v>
      </c>
      <c r="D1" s="9">
        <v>41306</v>
      </c>
      <c r="E1" s="9">
        <v>41334</v>
      </c>
      <c r="F1" s="9">
        <v>41365</v>
      </c>
      <c r="G1" s="9">
        <v>41395</v>
      </c>
      <c r="H1" s="9">
        <v>41426</v>
      </c>
      <c r="I1" s="9">
        <v>41456</v>
      </c>
      <c r="J1" s="9">
        <v>41487</v>
      </c>
      <c r="K1" s="9">
        <v>41518</v>
      </c>
      <c r="L1" s="9">
        <v>41548</v>
      </c>
      <c r="M1" s="9">
        <v>41579</v>
      </c>
      <c r="N1" s="9">
        <v>41609</v>
      </c>
    </row>
    <row r="2" spans="2:14" ht="12.75">
      <c r="B2" s="10" t="s">
        <v>1</v>
      </c>
      <c r="C2" s="11">
        <v>14.73</v>
      </c>
      <c r="D2" s="11">
        <v>0</v>
      </c>
      <c r="E2" s="11">
        <v>36.84</v>
      </c>
      <c r="F2" s="11">
        <v>0</v>
      </c>
      <c r="G2" s="11">
        <v>62.69</v>
      </c>
      <c r="H2" s="11">
        <v>25.85</v>
      </c>
      <c r="I2" s="11">
        <v>36.84</v>
      </c>
      <c r="J2" s="11">
        <v>0</v>
      </c>
      <c r="K2" s="11">
        <v>0</v>
      </c>
      <c r="L2" s="11">
        <v>62.69</v>
      </c>
      <c r="M2" s="11">
        <v>62.69</v>
      </c>
      <c r="N2" s="11">
        <v>0</v>
      </c>
    </row>
    <row r="3" spans="2:14" ht="12.75">
      <c r="B3" s="10" t="s">
        <v>2</v>
      </c>
      <c r="C3" s="11">
        <v>0</v>
      </c>
      <c r="D3" s="11">
        <v>0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1">
        <v>0</v>
      </c>
    </row>
    <row r="4" spans="2:14" ht="12.75">
      <c r="B4" s="10" t="s">
        <v>3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</row>
    <row r="5" spans="2:14" ht="12.75">
      <c r="B5" s="10" t="s">
        <v>4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</row>
    <row r="6" spans="2:14" ht="12.75">
      <c r="B6" s="10" t="s">
        <v>5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</row>
    <row r="7" spans="2:14" ht="12.75">
      <c r="B7" s="10" t="s">
        <v>6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</row>
    <row r="8" spans="2:14" ht="12.75">
      <c r="B8" s="10" t="s">
        <v>7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</row>
    <row r="9" spans="2:14" ht="12.75">
      <c r="B9" s="10" t="s">
        <v>8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</row>
    <row r="10" spans="2:14" ht="12.75">
      <c r="B10" s="10" t="s">
        <v>9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</row>
    <row r="11" spans="2:14" ht="12.75">
      <c r="B11" s="10" t="s">
        <v>10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</row>
    <row r="12" spans="2:14" ht="12.75">
      <c r="B12" s="10" t="s">
        <v>11</v>
      </c>
      <c r="C12" s="11">
        <v>3701.22</v>
      </c>
      <c r="D12" s="11">
        <v>1489.06</v>
      </c>
      <c r="E12" s="11">
        <v>1582.81</v>
      </c>
      <c r="F12" s="11">
        <v>1385.02</v>
      </c>
      <c r="G12" s="11">
        <v>885.57</v>
      </c>
      <c r="H12" s="11">
        <v>1392.83</v>
      </c>
      <c r="I12" s="11">
        <v>3717.33</v>
      </c>
      <c r="J12" s="11">
        <v>1527.93</v>
      </c>
      <c r="K12" s="11">
        <v>1141.93</v>
      </c>
      <c r="L12" s="11">
        <v>4635.53</v>
      </c>
      <c r="M12" s="11">
        <v>2075.99</v>
      </c>
      <c r="N12" s="11">
        <v>0</v>
      </c>
    </row>
    <row r="13" spans="2:14" ht="12.75">
      <c r="B13" s="10" t="s">
        <v>12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</row>
    <row r="14" spans="2:14" ht="12.75">
      <c r="B14" s="10" t="s">
        <v>13</v>
      </c>
      <c r="C14" s="11">
        <v>66.94</v>
      </c>
      <c r="D14" s="11">
        <v>16.65</v>
      </c>
      <c r="E14" s="11">
        <v>59.71</v>
      </c>
      <c r="F14" s="11">
        <v>14.63</v>
      </c>
      <c r="G14" s="11">
        <v>15.35</v>
      </c>
      <c r="H14" s="11">
        <v>104.54</v>
      </c>
      <c r="I14" s="11">
        <v>32.81</v>
      </c>
      <c r="J14" s="11">
        <v>21.27</v>
      </c>
      <c r="K14" s="11">
        <v>13.99</v>
      </c>
      <c r="L14" s="11">
        <v>19.23</v>
      </c>
      <c r="M14" s="11">
        <v>5.31</v>
      </c>
      <c r="N14" s="11">
        <v>0</v>
      </c>
    </row>
    <row r="15" spans="2:14" ht="12.75">
      <c r="B15" s="10" t="s">
        <v>14</v>
      </c>
      <c r="C15" s="11">
        <v>28.07</v>
      </c>
      <c r="D15" s="11">
        <v>38.19</v>
      </c>
      <c r="E15" s="11">
        <v>264.97</v>
      </c>
      <c r="F15" s="11">
        <v>1318.04</v>
      </c>
      <c r="G15" s="11">
        <v>3247.92</v>
      </c>
      <c r="H15" s="11">
        <v>1416.85</v>
      </c>
      <c r="I15" s="11">
        <v>34.82</v>
      </c>
      <c r="J15" s="11">
        <v>74.11</v>
      </c>
      <c r="K15" s="11">
        <v>10.11</v>
      </c>
      <c r="L15" s="11">
        <v>61.76</v>
      </c>
      <c r="M15" s="11">
        <v>56.15</v>
      </c>
      <c r="N15" s="11">
        <v>77.48</v>
      </c>
    </row>
    <row r="16" spans="2:14" ht="12.75">
      <c r="B16" s="10" t="s">
        <v>15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</row>
    <row r="17" spans="2:14" ht="12.75">
      <c r="B17" s="10" t="s">
        <v>16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</row>
    <row r="18" spans="2:14" ht="12.75">
      <c r="B18" s="10" t="s">
        <v>17</v>
      </c>
      <c r="C18" s="11">
        <v>2.06</v>
      </c>
      <c r="D18" s="11">
        <v>22.5</v>
      </c>
      <c r="E18" s="11">
        <v>0</v>
      </c>
      <c r="F18" s="11">
        <v>6.2</v>
      </c>
      <c r="G18" s="11">
        <v>0</v>
      </c>
      <c r="H18" s="11">
        <v>0</v>
      </c>
      <c r="I18" s="11">
        <v>0.41</v>
      </c>
      <c r="J18" s="11">
        <v>0</v>
      </c>
      <c r="K18" s="11">
        <v>0.61</v>
      </c>
      <c r="L18" s="11">
        <v>0</v>
      </c>
      <c r="M18" s="11">
        <v>0</v>
      </c>
      <c r="N18" s="11">
        <v>0</v>
      </c>
    </row>
    <row r="19" spans="2:14" ht="12.75">
      <c r="B19" s="10" t="s">
        <v>18</v>
      </c>
      <c r="C19" s="11">
        <v>54.47</v>
      </c>
      <c r="D19" s="11">
        <v>28.81</v>
      </c>
      <c r="E19" s="11">
        <v>6.66</v>
      </c>
      <c r="F19" s="11">
        <v>34.39</v>
      </c>
      <c r="G19" s="11">
        <v>86.13</v>
      </c>
      <c r="H19" s="11">
        <v>15.48</v>
      </c>
      <c r="I19" s="11">
        <v>41</v>
      </c>
      <c r="J19" s="11">
        <v>64.81</v>
      </c>
      <c r="K19" s="11">
        <v>56.53</v>
      </c>
      <c r="L19" s="11">
        <v>63.04</v>
      </c>
      <c r="M19" s="11">
        <v>61.91</v>
      </c>
      <c r="N19" s="11">
        <v>0</v>
      </c>
    </row>
    <row r="20" spans="2:14" ht="12.75">
      <c r="B20" s="10" t="s">
        <v>19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</row>
    <row r="21" spans="2:14" ht="12.75">
      <c r="B21" s="10" t="s">
        <v>20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</row>
    <row r="22" spans="2:14" ht="12.75">
      <c r="B22" s="10" t="s">
        <v>21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</row>
    <row r="23" spans="2:14" ht="12.75">
      <c r="B23" s="10" t="s">
        <v>22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</row>
    <row r="24" spans="2:14" ht="12.75">
      <c r="B24" s="10" t="s">
        <v>23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</row>
    <row r="25" spans="2:14" ht="12.75">
      <c r="B25" s="10" t="s">
        <v>24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</row>
    <row r="26" spans="2:14" ht="12.75">
      <c r="B26" s="10" t="s">
        <v>25</v>
      </c>
      <c r="C26" s="11">
        <v>0</v>
      </c>
      <c r="D26" s="11">
        <v>0</v>
      </c>
      <c r="E26" s="11">
        <v>0</v>
      </c>
      <c r="F26" s="11">
        <v>232.5</v>
      </c>
      <c r="G26" s="11">
        <v>1583.55</v>
      </c>
      <c r="H26" s="11">
        <v>0</v>
      </c>
      <c r="I26" s="11">
        <v>116.96</v>
      </c>
      <c r="J26" s="11">
        <v>0</v>
      </c>
      <c r="K26" s="11">
        <v>959.9</v>
      </c>
      <c r="L26" s="11">
        <v>0</v>
      </c>
      <c r="M26" s="11">
        <v>842.31</v>
      </c>
      <c r="N26" s="11">
        <v>330.83</v>
      </c>
    </row>
    <row r="27" spans="2:14" ht="12.75">
      <c r="B27" s="10" t="s">
        <v>26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2:14" ht="12.75">
      <c r="B28" s="10" t="s">
        <v>27</v>
      </c>
      <c r="C28" s="11">
        <v>1981.24</v>
      </c>
      <c r="D28" s="11">
        <v>631.22</v>
      </c>
      <c r="E28" s="11">
        <v>1482.7</v>
      </c>
      <c r="F28" s="11">
        <v>675.39</v>
      </c>
      <c r="G28" s="11">
        <v>1422.17</v>
      </c>
      <c r="H28" s="11">
        <v>1184.42</v>
      </c>
      <c r="I28" s="11">
        <v>1355.28</v>
      </c>
      <c r="J28" s="11">
        <v>1018.1</v>
      </c>
      <c r="K28" s="11">
        <v>1466</v>
      </c>
      <c r="L28" s="11">
        <v>4580</v>
      </c>
      <c r="M28" s="11">
        <v>726.51</v>
      </c>
      <c r="N28" s="11">
        <v>44.79</v>
      </c>
    </row>
    <row r="29" spans="2:14" ht="12.75">
      <c r="B29" s="10" t="s">
        <v>28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</row>
    <row r="30" spans="2:14" ht="12.75">
      <c r="B30" s="10" t="s">
        <v>29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</row>
    <row r="31" spans="2:14" ht="12.75">
      <c r="B31" s="10" t="s">
        <v>30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</row>
    <row r="32" spans="2:14" ht="12.75">
      <c r="B32" s="10" t="s">
        <v>31</v>
      </c>
      <c r="C32" s="11">
        <v>51.6</v>
      </c>
      <c r="D32" s="11">
        <v>0</v>
      </c>
      <c r="E32" s="11">
        <v>0</v>
      </c>
      <c r="F32" s="11">
        <v>34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</row>
    <row r="33" spans="2:14" ht="12.75">
      <c r="B33" s="10" t="s">
        <v>32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</row>
    <row r="34" spans="2:14" ht="12.75">
      <c r="B34" s="10" t="s">
        <v>33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</row>
    <row r="35" spans="2:14" ht="12.75">
      <c r="B35" s="10" t="s">
        <v>34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</row>
    <row r="36" spans="2:14" ht="12.75">
      <c r="B36" s="10" t="s">
        <v>35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</row>
    <row r="37" spans="2:14" ht="12.75">
      <c r="B37" s="10" t="s">
        <v>36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</row>
    <row r="38" spans="2:14" s="12" customFormat="1" ht="12.75">
      <c r="B38" s="10" t="s">
        <v>37</v>
      </c>
      <c r="C38" s="11">
        <v>61572.04</v>
      </c>
      <c r="D38" s="11">
        <v>58916.86</v>
      </c>
      <c r="E38" s="11">
        <v>58635.45</v>
      </c>
      <c r="F38" s="11">
        <v>64563.91</v>
      </c>
      <c r="G38" s="11">
        <v>61178.68</v>
      </c>
      <c r="H38" s="11">
        <v>82941.81</v>
      </c>
      <c r="I38" s="11">
        <v>76304.45</v>
      </c>
      <c r="J38" s="11">
        <v>63896.99</v>
      </c>
      <c r="K38" s="11">
        <v>66107.06</v>
      </c>
      <c r="L38" s="11">
        <v>60120.11</v>
      </c>
      <c r="M38" s="11">
        <v>57836.14</v>
      </c>
      <c r="N38" s="11">
        <v>59880.3</v>
      </c>
    </row>
    <row r="39" spans="2:14" s="12" customFormat="1" ht="12.75">
      <c r="B39" s="3" t="s">
        <v>38</v>
      </c>
      <c r="C39" s="11">
        <f>C38*33%</f>
        <v>20318.7732</v>
      </c>
      <c r="D39" s="11">
        <f>D38*33%</f>
        <v>19442.5638</v>
      </c>
      <c r="E39" s="11">
        <f>E38*33%</f>
        <v>19349.6985</v>
      </c>
      <c r="F39" s="11">
        <f>F38*33%</f>
        <v>21306.090300000003</v>
      </c>
      <c r="G39" s="11">
        <v>20188.96</v>
      </c>
      <c r="H39" s="11">
        <v>27370.8</v>
      </c>
      <c r="I39" s="11">
        <v>25180.46</v>
      </c>
      <c r="J39" s="11">
        <v>21086.01</v>
      </c>
      <c r="K39" s="11">
        <v>21815.33</v>
      </c>
      <c r="L39" s="11">
        <v>19839.63</v>
      </c>
      <c r="M39" s="11">
        <v>19085.93</v>
      </c>
      <c r="N39" s="11">
        <v>19760.5</v>
      </c>
    </row>
    <row r="40" spans="2:14" ht="12.75">
      <c r="B40" s="10" t="s">
        <v>39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</row>
    <row r="41" spans="2:14" ht="12.75">
      <c r="B41" s="10" t="s">
        <v>40</v>
      </c>
      <c r="C41" s="11">
        <v>139.38</v>
      </c>
      <c r="D41" s="11">
        <v>121.63</v>
      </c>
      <c r="E41" s="11">
        <v>286.05</v>
      </c>
      <c r="F41" s="11">
        <v>73.67</v>
      </c>
      <c r="G41" s="11">
        <v>184.4</v>
      </c>
      <c r="H41" s="11">
        <v>145.74</v>
      </c>
      <c r="I41" s="11">
        <v>170.35</v>
      </c>
      <c r="J41" s="11">
        <v>148.29</v>
      </c>
      <c r="K41" s="11">
        <v>35.27</v>
      </c>
      <c r="L41" s="11">
        <v>284.45</v>
      </c>
      <c r="M41" s="11">
        <v>172.95</v>
      </c>
      <c r="N41" s="11">
        <v>47.01</v>
      </c>
    </row>
    <row r="42" spans="2:14" ht="12.75">
      <c r="B42" s="10" t="s">
        <v>41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</row>
    <row r="43" spans="2:14" ht="12.75">
      <c r="B43" s="10" t="s">
        <v>42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</row>
    <row r="44" spans="2:14" ht="12.75">
      <c r="B44" s="10" t="s">
        <v>43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</row>
    <row r="45" spans="2:14" ht="12.75">
      <c r="B45" s="10" t="s">
        <v>44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</row>
    <row r="46" spans="2:14" ht="12.75">
      <c r="B46" s="10" t="s">
        <v>45</v>
      </c>
      <c r="C46" s="11">
        <v>0</v>
      </c>
      <c r="D46" s="11">
        <v>0.69</v>
      </c>
      <c r="E46" s="11">
        <v>55.5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</row>
    <row r="47" spans="2:14" ht="12.75">
      <c r="B47" s="10" t="s">
        <v>46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</row>
    <row r="48" spans="2:14" ht="12.75">
      <c r="B48" s="10" t="s">
        <v>47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</row>
    <row r="49" spans="2:14" ht="12.75">
      <c r="B49" s="13" t="s">
        <v>48</v>
      </c>
      <c r="C49" s="14">
        <f>SUM(C2:C48)</f>
        <v>87930.5232</v>
      </c>
      <c r="D49" s="14">
        <f aca="true" t="shared" si="0" ref="D49:N49">SUM(D2:D48)</f>
        <v>80708.1738</v>
      </c>
      <c r="E49" s="14">
        <f t="shared" si="0"/>
        <v>81760.3885</v>
      </c>
      <c r="F49" s="14">
        <f t="shared" si="0"/>
        <v>89643.8403</v>
      </c>
      <c r="G49" s="14">
        <f t="shared" si="0"/>
        <v>88855.41999999998</v>
      </c>
      <c r="H49" s="14">
        <f t="shared" si="0"/>
        <v>114598.32</v>
      </c>
      <c r="I49" s="14">
        <f t="shared" si="0"/>
        <v>106990.70999999999</v>
      </c>
      <c r="J49" s="14">
        <f t="shared" si="0"/>
        <v>87837.50999999998</v>
      </c>
      <c r="K49" s="14">
        <f t="shared" si="0"/>
        <v>91606.73000000001</v>
      </c>
      <c r="L49" s="14">
        <f t="shared" si="0"/>
        <v>89666.44</v>
      </c>
      <c r="M49" s="14">
        <f t="shared" si="0"/>
        <v>80925.89</v>
      </c>
      <c r="N49" s="14">
        <f t="shared" si="0"/>
        <v>80140.90999999999</v>
      </c>
    </row>
  </sheetData>
  <sheetProtection selectLockedCells="1" selectUnlockedCells="1"/>
  <printOptions horizontalCentered="1" verticalCentered="1"/>
  <pageMargins left="0.39375" right="0.39375" top="0.9840277777777777" bottom="0.39375" header="0.5118055555555555" footer="0.5118055555555555"/>
  <pageSetup horizontalDpi="300" verticalDpi="300" orientation="landscape" paperSize="9" scale="80"/>
  <headerFooter alignWithMargins="0">
    <oddHeader>&amp;C&amp;"Arial,Negrito"&amp;12 136 - AMBULATÓRIO CEASA - 2013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M12" sqref="M12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9.7109375" style="0" customWidth="1"/>
  </cols>
  <sheetData>
    <row r="1" spans="1:14" ht="12.75">
      <c r="A1" t="s">
        <v>64</v>
      </c>
      <c r="B1" s="8" t="s">
        <v>0</v>
      </c>
      <c r="C1" s="9">
        <v>41275</v>
      </c>
      <c r="D1" s="9">
        <v>41306</v>
      </c>
      <c r="E1" s="9">
        <v>41334</v>
      </c>
      <c r="F1" s="9">
        <v>41365</v>
      </c>
      <c r="G1" s="9">
        <v>41395</v>
      </c>
      <c r="H1" s="9">
        <v>41426</v>
      </c>
      <c r="I1" s="9">
        <v>41456</v>
      </c>
      <c r="J1" s="9">
        <v>41487</v>
      </c>
      <c r="K1" s="9">
        <v>41518</v>
      </c>
      <c r="L1" s="9">
        <v>41548</v>
      </c>
      <c r="M1" s="9">
        <v>41579</v>
      </c>
      <c r="N1" s="9">
        <v>41609</v>
      </c>
    </row>
    <row r="2" spans="2:14" ht="12.75">
      <c r="B2" s="10" t="s">
        <v>1</v>
      </c>
      <c r="C2" s="11">
        <v>34.32</v>
      </c>
      <c r="D2" s="11">
        <v>0</v>
      </c>
      <c r="E2" s="11">
        <v>36.84</v>
      </c>
      <c r="F2" s="11">
        <v>25.85</v>
      </c>
      <c r="G2" s="11">
        <v>62.69</v>
      </c>
      <c r="H2" s="11">
        <v>51.7</v>
      </c>
      <c r="I2" s="11">
        <v>62.69</v>
      </c>
      <c r="J2" s="11">
        <v>0</v>
      </c>
      <c r="K2" s="11">
        <v>0</v>
      </c>
      <c r="L2" s="11">
        <v>62.69</v>
      </c>
      <c r="M2" s="11">
        <v>73.69</v>
      </c>
      <c r="N2" s="11">
        <v>0</v>
      </c>
    </row>
    <row r="3" spans="2:14" ht="12.75">
      <c r="B3" s="10" t="s">
        <v>2</v>
      </c>
      <c r="C3" s="11">
        <v>516.94</v>
      </c>
      <c r="D3" s="11">
        <v>349.62</v>
      </c>
      <c r="E3" s="11">
        <v>500.58</v>
      </c>
      <c r="F3" s="11">
        <v>686.26</v>
      </c>
      <c r="G3" s="11">
        <v>686.26</v>
      </c>
      <c r="H3" s="11">
        <v>303.56</v>
      </c>
      <c r="I3" s="11">
        <v>407.16</v>
      </c>
      <c r="J3" s="11">
        <v>420.11</v>
      </c>
      <c r="K3" s="11">
        <v>449.94</v>
      </c>
      <c r="L3" s="11">
        <v>368.31</v>
      </c>
      <c r="M3" s="11">
        <v>483.7</v>
      </c>
      <c r="N3" s="11">
        <v>0</v>
      </c>
    </row>
    <row r="4" spans="2:14" ht="12.75">
      <c r="B4" s="10" t="s">
        <v>3</v>
      </c>
      <c r="C4" s="11">
        <v>2950.36</v>
      </c>
      <c r="D4" s="11">
        <v>2950.36</v>
      </c>
      <c r="E4" s="11">
        <v>2950.36</v>
      </c>
      <c r="F4" s="11">
        <v>2950.36</v>
      </c>
      <c r="G4" s="11">
        <v>2950.36</v>
      </c>
      <c r="H4" s="11">
        <v>2950.36</v>
      </c>
      <c r="I4" s="11">
        <v>2950.36</v>
      </c>
      <c r="J4" s="11">
        <v>2950.36</v>
      </c>
      <c r="K4" s="11">
        <v>2950.36</v>
      </c>
      <c r="L4" s="11">
        <v>2950.36</v>
      </c>
      <c r="M4" s="11">
        <v>2950.36</v>
      </c>
      <c r="N4" s="11">
        <v>2950.36</v>
      </c>
    </row>
    <row r="5" spans="2:14" ht="12.75">
      <c r="B5" s="10" t="s">
        <v>4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</row>
    <row r="6" spans="2:14" ht="12.75">
      <c r="B6" s="10" t="s">
        <v>5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</row>
    <row r="7" spans="2:14" ht="12.75">
      <c r="B7" s="10" t="s">
        <v>6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</row>
    <row r="8" spans="2:14" ht="12.75">
      <c r="B8" s="10" t="s">
        <v>7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</row>
    <row r="9" spans="2:14" ht="12.75">
      <c r="B9" s="10" t="s">
        <v>8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</row>
    <row r="10" spans="2:14" ht="12.75">
      <c r="B10" s="10" t="s">
        <v>9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49.59</v>
      </c>
      <c r="K10" s="11">
        <v>148.79</v>
      </c>
      <c r="L10" s="11">
        <v>340.7</v>
      </c>
      <c r="M10" s="11">
        <v>340.7</v>
      </c>
      <c r="N10" s="11">
        <v>340.7</v>
      </c>
    </row>
    <row r="11" spans="2:14" ht="12.75">
      <c r="B11" s="10" t="s">
        <v>10</v>
      </c>
      <c r="C11" s="11">
        <v>262.48</v>
      </c>
      <c r="D11" s="11">
        <v>305.22</v>
      </c>
      <c r="E11" s="11">
        <v>258.76</v>
      </c>
      <c r="F11" s="11">
        <v>267.59</v>
      </c>
      <c r="G11" s="11">
        <v>260.13</v>
      </c>
      <c r="H11" s="11">
        <v>250.79</v>
      </c>
      <c r="I11" s="11">
        <v>237.21</v>
      </c>
      <c r="J11" s="11">
        <v>244.55</v>
      </c>
      <c r="K11" s="11">
        <v>222.95</v>
      </c>
      <c r="L11" s="11">
        <v>245.35</v>
      </c>
      <c r="M11" s="11">
        <v>250.27</v>
      </c>
      <c r="N11" s="11">
        <v>257.61</v>
      </c>
    </row>
    <row r="12" spans="2:14" ht="12.75">
      <c r="B12" s="10" t="s">
        <v>11</v>
      </c>
      <c r="C12" s="11">
        <v>6184.4</v>
      </c>
      <c r="D12" s="11">
        <v>3552.19</v>
      </c>
      <c r="E12" s="11">
        <v>2991.29</v>
      </c>
      <c r="F12" s="11">
        <v>841.58</v>
      </c>
      <c r="G12" s="11">
        <v>4215.79</v>
      </c>
      <c r="H12" s="11">
        <v>2569.74</v>
      </c>
      <c r="I12" s="11">
        <v>3651.94</v>
      </c>
      <c r="J12" s="11">
        <v>3739.87</v>
      </c>
      <c r="K12" s="11">
        <v>3776.97</v>
      </c>
      <c r="L12" s="11">
        <v>5009.81</v>
      </c>
      <c r="M12" s="11">
        <v>6301.26</v>
      </c>
      <c r="N12" s="11">
        <v>0</v>
      </c>
    </row>
    <row r="13" spans="2:14" ht="12.75">
      <c r="B13" s="10" t="s">
        <v>12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</row>
    <row r="14" spans="2:14" ht="12.75">
      <c r="B14" s="10" t="s">
        <v>13</v>
      </c>
      <c r="C14" s="11">
        <v>191.77</v>
      </c>
      <c r="D14" s="11">
        <v>118.38</v>
      </c>
      <c r="E14" s="11">
        <v>110.26</v>
      </c>
      <c r="F14" s="11">
        <v>107.38</v>
      </c>
      <c r="G14" s="11">
        <v>58.08</v>
      </c>
      <c r="H14" s="11">
        <v>163.68</v>
      </c>
      <c r="I14" s="11">
        <v>120.43</v>
      </c>
      <c r="J14" s="11">
        <v>114.58</v>
      </c>
      <c r="K14" s="11">
        <v>125.07</v>
      </c>
      <c r="L14" s="11">
        <v>18.28</v>
      </c>
      <c r="M14" s="11">
        <v>38.33</v>
      </c>
      <c r="N14" s="11">
        <v>0</v>
      </c>
    </row>
    <row r="15" spans="2:14" ht="12.75">
      <c r="B15" s="10" t="s">
        <v>14</v>
      </c>
      <c r="C15" s="11">
        <v>1821.09</v>
      </c>
      <c r="D15" s="11">
        <v>770.06</v>
      </c>
      <c r="E15" s="11">
        <v>83.91</v>
      </c>
      <c r="F15" s="11">
        <v>7839.73</v>
      </c>
      <c r="G15" s="11">
        <v>3476.97</v>
      </c>
      <c r="H15" s="11">
        <v>4605.24</v>
      </c>
      <c r="I15" s="11">
        <v>1677.89</v>
      </c>
      <c r="J15" s="11">
        <v>3003.51</v>
      </c>
      <c r="K15" s="11">
        <v>495.25</v>
      </c>
      <c r="L15" s="11">
        <v>1823.76</v>
      </c>
      <c r="M15" s="11">
        <v>3660.2</v>
      </c>
      <c r="N15" s="11">
        <v>973.09</v>
      </c>
    </row>
    <row r="16" spans="2:14" ht="12.75">
      <c r="B16" s="10" t="s">
        <v>15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</row>
    <row r="17" spans="2:14" ht="12.75">
      <c r="B17" s="10" t="s">
        <v>16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</row>
    <row r="18" spans="2:14" ht="12.75">
      <c r="B18" s="10" t="s">
        <v>17</v>
      </c>
      <c r="C18" s="11">
        <v>0</v>
      </c>
      <c r="D18" s="11">
        <v>0</v>
      </c>
      <c r="E18" s="11">
        <v>0</v>
      </c>
      <c r="F18" s="11">
        <v>20.19</v>
      </c>
      <c r="G18" s="11">
        <v>10.5</v>
      </c>
      <c r="H18" s="11">
        <v>0</v>
      </c>
      <c r="I18" s="11">
        <v>0</v>
      </c>
      <c r="J18" s="11">
        <v>1.02</v>
      </c>
      <c r="K18" s="11">
        <v>0</v>
      </c>
      <c r="L18" s="11">
        <v>80</v>
      </c>
      <c r="M18" s="11">
        <v>1.02</v>
      </c>
      <c r="N18" s="11">
        <v>0</v>
      </c>
    </row>
    <row r="19" spans="2:14" ht="12.75">
      <c r="B19" s="10" t="s">
        <v>18</v>
      </c>
      <c r="C19" s="11">
        <v>153.08</v>
      </c>
      <c r="D19" s="11">
        <v>42.46</v>
      </c>
      <c r="E19" s="11">
        <v>31.71</v>
      </c>
      <c r="F19" s="11">
        <v>50.26</v>
      </c>
      <c r="G19" s="11">
        <v>118.81</v>
      </c>
      <c r="H19" s="11">
        <v>186.42</v>
      </c>
      <c r="I19" s="11">
        <v>182.63</v>
      </c>
      <c r="J19" s="11">
        <v>158.97</v>
      </c>
      <c r="K19" s="11">
        <v>177.35</v>
      </c>
      <c r="L19" s="11">
        <v>508.28</v>
      </c>
      <c r="M19" s="11">
        <v>499.91</v>
      </c>
      <c r="N19" s="11">
        <v>0</v>
      </c>
    </row>
    <row r="20" spans="2:14" ht="12.75">
      <c r="B20" s="10" t="s">
        <v>19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</row>
    <row r="21" spans="2:14" ht="12.75">
      <c r="B21" s="10" t="s">
        <v>20</v>
      </c>
      <c r="C21" s="11">
        <v>8.32</v>
      </c>
      <c r="D21" s="11">
        <v>4.16</v>
      </c>
      <c r="E21" s="11">
        <v>4.16</v>
      </c>
      <c r="F21" s="11">
        <v>0</v>
      </c>
      <c r="G21" s="11">
        <v>4.11</v>
      </c>
      <c r="H21" s="11">
        <v>0</v>
      </c>
      <c r="I21" s="11">
        <v>4.11</v>
      </c>
      <c r="J21" s="11">
        <v>4.11</v>
      </c>
      <c r="K21" s="11">
        <v>4.11</v>
      </c>
      <c r="L21" s="11">
        <v>0</v>
      </c>
      <c r="M21" s="11">
        <v>3.94</v>
      </c>
      <c r="N21" s="11">
        <v>0</v>
      </c>
    </row>
    <row r="22" spans="2:14" ht="12.75">
      <c r="B22" s="10" t="s">
        <v>21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</row>
    <row r="23" spans="2:14" ht="12.75">
      <c r="B23" s="10" t="s">
        <v>22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</row>
    <row r="24" spans="2:14" ht="12.75">
      <c r="B24" s="10" t="s">
        <v>23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</row>
    <row r="25" spans="2:14" ht="12.75">
      <c r="B25" s="10" t="s">
        <v>24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</row>
    <row r="26" spans="2:14" ht="12.75">
      <c r="B26" s="10" t="s">
        <v>25</v>
      </c>
      <c r="C26" s="11">
        <v>0</v>
      </c>
      <c r="D26" s="11">
        <v>0</v>
      </c>
      <c r="E26" s="11">
        <v>1860.04</v>
      </c>
      <c r="F26" s="11">
        <v>0</v>
      </c>
      <c r="G26" s="11">
        <v>6333.65</v>
      </c>
      <c r="H26" s="11">
        <v>149.62</v>
      </c>
      <c r="I26" s="11">
        <v>2643.7</v>
      </c>
      <c r="J26" s="11">
        <v>0</v>
      </c>
      <c r="K26" s="11">
        <v>69.9</v>
      </c>
      <c r="L26" s="11">
        <v>0</v>
      </c>
      <c r="M26" s="11">
        <v>676.35</v>
      </c>
      <c r="N26" s="11">
        <v>0</v>
      </c>
    </row>
    <row r="27" spans="2:14" ht="12.75">
      <c r="B27" s="10" t="s">
        <v>26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2:14" ht="12.75">
      <c r="B28" s="10" t="s">
        <v>27</v>
      </c>
      <c r="C28" s="11">
        <v>12501.85</v>
      </c>
      <c r="D28" s="11">
        <v>7064.79</v>
      </c>
      <c r="E28" s="11">
        <v>16499.63</v>
      </c>
      <c r="F28" s="11">
        <v>4373.09</v>
      </c>
      <c r="G28" s="11">
        <v>20301.6</v>
      </c>
      <c r="H28" s="11">
        <v>8554.26</v>
      </c>
      <c r="I28" s="11">
        <v>10594.57</v>
      </c>
      <c r="J28" s="11">
        <v>8806.04</v>
      </c>
      <c r="K28" s="11">
        <v>7828.29</v>
      </c>
      <c r="L28" s="11">
        <v>6597.81</v>
      </c>
      <c r="M28" s="11">
        <v>9184.84</v>
      </c>
      <c r="N28" s="11">
        <v>67.19</v>
      </c>
    </row>
    <row r="29" spans="2:14" ht="12.75">
      <c r="B29" s="10" t="s">
        <v>28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</row>
    <row r="30" spans="2:14" ht="12.75">
      <c r="B30" s="10" t="s">
        <v>29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</row>
    <row r="31" spans="2:14" ht="12.75">
      <c r="B31" s="10" t="s">
        <v>30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</row>
    <row r="32" spans="2:14" ht="12.75">
      <c r="B32" s="10" t="s">
        <v>31</v>
      </c>
      <c r="C32" s="11">
        <v>51.6</v>
      </c>
      <c r="D32" s="11">
        <v>0</v>
      </c>
      <c r="E32" s="11">
        <v>0</v>
      </c>
      <c r="F32" s="11">
        <v>169.14</v>
      </c>
      <c r="G32" s="11">
        <v>0</v>
      </c>
      <c r="H32" s="11">
        <v>0</v>
      </c>
      <c r="I32" s="11">
        <v>0</v>
      </c>
      <c r="J32" s="11">
        <v>0</v>
      </c>
      <c r="K32" s="11">
        <v>77.97</v>
      </c>
      <c r="L32" s="11">
        <v>0</v>
      </c>
      <c r="M32" s="11">
        <v>0</v>
      </c>
      <c r="N32" s="11">
        <v>0</v>
      </c>
    </row>
    <row r="33" spans="2:14" ht="12.75">
      <c r="B33" s="10" t="s">
        <v>32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</row>
    <row r="34" spans="2:14" ht="12.75">
      <c r="B34" s="10" t="s">
        <v>33</v>
      </c>
      <c r="C34" s="11">
        <v>6251.78</v>
      </c>
      <c r="D34" s="11">
        <v>5779.5</v>
      </c>
      <c r="E34" s="11">
        <v>5799.48</v>
      </c>
      <c r="F34" s="11">
        <v>5799.48</v>
      </c>
      <c r="G34" s="11">
        <v>5849.92</v>
      </c>
      <c r="H34" s="11">
        <v>5849.92</v>
      </c>
      <c r="I34" s="11">
        <v>5849.92</v>
      </c>
      <c r="J34" s="11">
        <v>5849.92</v>
      </c>
      <c r="K34" s="11">
        <v>5726.98</v>
      </c>
      <c r="L34" s="11">
        <v>5726.98</v>
      </c>
      <c r="M34" s="11">
        <v>5726.98</v>
      </c>
      <c r="N34" s="11">
        <v>5726.98</v>
      </c>
    </row>
    <row r="35" spans="2:14" ht="12.75">
      <c r="B35" s="10" t="s">
        <v>34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</row>
    <row r="36" spans="2:14" ht="12.75">
      <c r="B36" s="10" t="s">
        <v>35</v>
      </c>
      <c r="C36" s="11">
        <v>0</v>
      </c>
      <c r="D36" s="11">
        <v>0</v>
      </c>
      <c r="E36" s="11">
        <v>14.04</v>
      </c>
      <c r="F36" s="11">
        <v>0</v>
      </c>
      <c r="G36" s="11">
        <v>0</v>
      </c>
      <c r="H36" s="11">
        <v>25.09</v>
      </c>
      <c r="I36" s="11">
        <v>43.2</v>
      </c>
      <c r="J36" s="11">
        <v>0</v>
      </c>
      <c r="K36" s="11">
        <v>0</v>
      </c>
      <c r="L36" s="11">
        <v>9</v>
      </c>
      <c r="M36" s="11">
        <v>29.04</v>
      </c>
      <c r="N36" s="11">
        <v>64.21</v>
      </c>
    </row>
    <row r="37" spans="2:14" ht="12.75">
      <c r="B37" s="10" t="s">
        <v>36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</row>
    <row r="38" spans="2:14" s="12" customFormat="1" ht="12.75">
      <c r="B38" s="10" t="s">
        <v>37</v>
      </c>
      <c r="C38" s="11">
        <v>88893.59</v>
      </c>
      <c r="D38" s="11">
        <v>87771.61</v>
      </c>
      <c r="E38" s="11">
        <v>93853.98</v>
      </c>
      <c r="F38" s="11">
        <v>94642.36</v>
      </c>
      <c r="G38" s="11">
        <v>89919.01</v>
      </c>
      <c r="H38" s="11">
        <v>126085.05</v>
      </c>
      <c r="I38" s="11">
        <v>104841.06</v>
      </c>
      <c r="J38" s="11">
        <v>90820.7</v>
      </c>
      <c r="K38" s="11">
        <v>100789.98</v>
      </c>
      <c r="L38" s="11">
        <v>85070.98</v>
      </c>
      <c r="M38" s="11">
        <v>85182.52</v>
      </c>
      <c r="N38" s="11">
        <v>100221.24</v>
      </c>
    </row>
    <row r="39" spans="2:14" s="12" customFormat="1" ht="12.75">
      <c r="B39" s="3" t="s">
        <v>38</v>
      </c>
      <c r="C39" s="11">
        <f>C38*33%</f>
        <v>29334.8847</v>
      </c>
      <c r="D39" s="11">
        <f>D38*33%</f>
        <v>28964.6313</v>
      </c>
      <c r="E39" s="11">
        <f>E38*33%</f>
        <v>30971.8134</v>
      </c>
      <c r="F39" s="11">
        <f>F38*33%</f>
        <v>31231.9788</v>
      </c>
      <c r="G39" s="11">
        <v>29673.27</v>
      </c>
      <c r="H39" s="11">
        <v>41608.07</v>
      </c>
      <c r="I39" s="11">
        <v>34597.55</v>
      </c>
      <c r="J39" s="11">
        <v>29970.83</v>
      </c>
      <c r="K39" s="11">
        <v>33260.69</v>
      </c>
      <c r="L39" s="11">
        <v>28073.42</v>
      </c>
      <c r="M39" s="11">
        <v>28110.23</v>
      </c>
      <c r="N39" s="11">
        <v>33073.01</v>
      </c>
    </row>
    <row r="40" spans="2:14" ht="12.75">
      <c r="B40" s="10" t="s">
        <v>39</v>
      </c>
      <c r="C40" s="11">
        <v>3009.38</v>
      </c>
      <c r="D40" s="11">
        <v>3009.38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</row>
    <row r="41" spans="2:14" ht="12.75">
      <c r="B41" s="10" t="s">
        <v>40</v>
      </c>
      <c r="C41" s="11">
        <v>543.96</v>
      </c>
      <c r="D41" s="11">
        <v>135.91</v>
      </c>
      <c r="E41" s="11">
        <v>122.6</v>
      </c>
      <c r="F41" s="11">
        <v>0.63</v>
      </c>
      <c r="G41" s="11">
        <v>74.2</v>
      </c>
      <c r="H41" s="11">
        <v>143.58</v>
      </c>
      <c r="I41" s="11">
        <v>199.95</v>
      </c>
      <c r="J41" s="11">
        <v>170.88</v>
      </c>
      <c r="K41" s="11">
        <v>75.72</v>
      </c>
      <c r="L41" s="11">
        <v>637.75</v>
      </c>
      <c r="M41" s="11">
        <v>132.33</v>
      </c>
      <c r="N41" s="11">
        <v>57.37</v>
      </c>
    </row>
    <row r="42" spans="2:14" ht="12.75">
      <c r="B42" s="10" t="s">
        <v>41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</row>
    <row r="43" spans="2:14" ht="12.75">
      <c r="B43" s="10" t="s">
        <v>42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</row>
    <row r="44" spans="2:15" ht="12.75">
      <c r="B44" s="10" t="s">
        <v>43</v>
      </c>
      <c r="C44" s="11">
        <v>280.17</v>
      </c>
      <c r="D44" s="11">
        <v>240.65</v>
      </c>
      <c r="E44" s="11">
        <v>305.42</v>
      </c>
      <c r="F44" s="11">
        <v>218.62</v>
      </c>
      <c r="G44" s="11">
        <v>214.7</v>
      </c>
      <c r="H44" s="11">
        <v>180.96</v>
      </c>
      <c r="I44" s="11">
        <v>193.25</v>
      </c>
      <c r="J44" s="11">
        <v>238.91</v>
      </c>
      <c r="K44" s="11">
        <v>232.6</v>
      </c>
      <c r="L44" s="11">
        <v>259.04</v>
      </c>
      <c r="M44" s="11">
        <v>261.87</v>
      </c>
      <c r="N44" s="11">
        <v>240.72</v>
      </c>
      <c r="O44" s="20"/>
    </row>
    <row r="45" spans="2:14" ht="12.75">
      <c r="B45" s="10" t="s">
        <v>44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</row>
    <row r="46" spans="2:14" ht="12.75">
      <c r="B46" s="10" t="s">
        <v>45</v>
      </c>
      <c r="C46" s="11">
        <v>0</v>
      </c>
      <c r="D46" s="11">
        <v>55.5</v>
      </c>
      <c r="E46" s="11">
        <v>55.5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</row>
    <row r="47" spans="2:14" ht="12.75">
      <c r="B47" s="10" t="s">
        <v>46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</row>
    <row r="48" spans="2:14" ht="12.75">
      <c r="B48" s="10" t="s">
        <v>47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</row>
    <row r="49" spans="2:14" ht="12.75">
      <c r="B49" s="13" t="s">
        <v>48</v>
      </c>
      <c r="C49" s="14">
        <f>SUM(C2:C48)</f>
        <v>152989.9747</v>
      </c>
      <c r="D49" s="14">
        <f aca="true" t="shared" si="0" ref="D49:N49">SUM(D2:D48)</f>
        <v>141114.42130000002</v>
      </c>
      <c r="E49" s="14">
        <f t="shared" si="0"/>
        <v>156450.3734</v>
      </c>
      <c r="F49" s="14">
        <f t="shared" si="0"/>
        <v>149224.4988</v>
      </c>
      <c r="G49" s="14">
        <f t="shared" si="0"/>
        <v>164210.05000000002</v>
      </c>
      <c r="H49" s="14">
        <f t="shared" si="0"/>
        <v>193678.03999999998</v>
      </c>
      <c r="I49" s="14">
        <f t="shared" si="0"/>
        <v>168257.62</v>
      </c>
      <c r="J49" s="14">
        <f t="shared" si="0"/>
        <v>146543.94999999998</v>
      </c>
      <c r="K49" s="14">
        <f t="shared" si="0"/>
        <v>156412.92</v>
      </c>
      <c r="L49" s="14">
        <f t="shared" si="0"/>
        <v>137782.52</v>
      </c>
      <c r="M49" s="14">
        <f t="shared" si="0"/>
        <v>143907.53999999998</v>
      </c>
      <c r="N49" s="14">
        <f t="shared" si="0"/>
        <v>143972.48</v>
      </c>
    </row>
  </sheetData>
  <sheetProtection selectLockedCells="1" selectUnlockedCells="1"/>
  <printOptions horizontalCentered="1" verticalCentered="1"/>
  <pageMargins left="0.39375" right="0.39375" top="0.9840277777777777" bottom="0.39375" header="0.5118055555555555" footer="0.5118055555555555"/>
  <pageSetup horizontalDpi="300" verticalDpi="300" orientation="landscape" paperSize="9" scale="80"/>
  <headerFooter alignWithMargins="0">
    <oddHeader>&amp;C&amp;"Arial,Negrito"&amp;12 137 - MODULO VILLAGE - 2013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1">
      <pane ySplit="1" topLeftCell="A15" activePane="bottomLeft" state="frozen"/>
      <selection pane="topLeft" activeCell="A1" sqref="A1"/>
      <selection pane="bottomLeft" activeCell="M32" sqref="M32"/>
    </sheetView>
  </sheetViews>
  <sheetFormatPr defaultColWidth="9.140625" defaultRowHeight="12.75"/>
  <cols>
    <col min="1" max="1" width="0.13671875" style="0" customWidth="1"/>
    <col min="2" max="2" width="27.00390625" style="0" customWidth="1"/>
    <col min="3" max="14" width="9.7109375" style="0" customWidth="1"/>
  </cols>
  <sheetData>
    <row r="1" spans="1:14" ht="12.75">
      <c r="A1" t="s">
        <v>65</v>
      </c>
      <c r="B1" s="8" t="s">
        <v>0</v>
      </c>
      <c r="C1" s="9">
        <v>41275</v>
      </c>
      <c r="D1" s="9">
        <v>41306</v>
      </c>
      <c r="E1" s="9">
        <v>41334</v>
      </c>
      <c r="F1" s="9">
        <v>41365</v>
      </c>
      <c r="G1" s="9">
        <v>41395</v>
      </c>
      <c r="H1" s="9">
        <v>41426</v>
      </c>
      <c r="I1" s="9">
        <v>41456</v>
      </c>
      <c r="J1" s="9">
        <v>41487</v>
      </c>
      <c r="K1" s="9">
        <v>41518</v>
      </c>
      <c r="L1" s="9">
        <v>41548</v>
      </c>
      <c r="M1" s="9">
        <v>41579</v>
      </c>
      <c r="N1" s="9">
        <v>41609</v>
      </c>
    </row>
    <row r="2" spans="2:14" ht="12.75">
      <c r="B2" s="10" t="s">
        <v>1</v>
      </c>
      <c r="C2" s="11">
        <v>40.91</v>
      </c>
      <c r="D2" s="11">
        <v>0</v>
      </c>
      <c r="E2" s="11">
        <v>62.69</v>
      </c>
      <c r="F2" s="11">
        <v>25.85</v>
      </c>
      <c r="G2" s="11">
        <v>0</v>
      </c>
      <c r="H2" s="11">
        <v>51.7</v>
      </c>
      <c r="I2" s="11">
        <v>62.69</v>
      </c>
      <c r="J2" s="11">
        <v>51.7</v>
      </c>
      <c r="K2" s="11">
        <v>0</v>
      </c>
      <c r="L2" s="11">
        <v>21.99</v>
      </c>
      <c r="M2" s="11">
        <v>73.69</v>
      </c>
      <c r="N2" s="11">
        <v>0</v>
      </c>
    </row>
    <row r="3" spans="2:14" ht="12.75">
      <c r="B3" s="10" t="s">
        <v>2</v>
      </c>
      <c r="C3" s="11">
        <v>432.92</v>
      </c>
      <c r="D3" s="11">
        <v>453.92</v>
      </c>
      <c r="E3" s="11">
        <v>456.02</v>
      </c>
      <c r="F3" s="11">
        <v>443.07</v>
      </c>
      <c r="G3" s="11">
        <v>540.42</v>
      </c>
      <c r="H3" s="11">
        <v>540.42</v>
      </c>
      <c r="I3" s="11">
        <v>417.17</v>
      </c>
      <c r="J3" s="11">
        <v>443.07</v>
      </c>
      <c r="K3" s="11">
        <v>540.42</v>
      </c>
      <c r="L3" s="11">
        <v>472.9</v>
      </c>
      <c r="M3" s="11">
        <v>591.06</v>
      </c>
      <c r="N3" s="11">
        <v>0</v>
      </c>
    </row>
    <row r="4" spans="2:14" ht="12.75">
      <c r="B4" s="10" t="s">
        <v>3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</row>
    <row r="5" spans="2:14" ht="12.75">
      <c r="B5" s="10" t="s">
        <v>4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</row>
    <row r="6" spans="2:14" ht="12.75">
      <c r="B6" s="10" t="s">
        <v>5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</row>
    <row r="7" spans="2:14" ht="12.75">
      <c r="B7" s="10" t="s">
        <v>6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54.29</v>
      </c>
      <c r="I7" s="11">
        <v>0</v>
      </c>
      <c r="J7" s="11">
        <v>0</v>
      </c>
      <c r="K7" s="11">
        <v>0</v>
      </c>
      <c r="L7" s="11">
        <v>0</v>
      </c>
      <c r="M7" s="11">
        <v>106.29</v>
      </c>
      <c r="N7" s="11">
        <v>0</v>
      </c>
    </row>
    <row r="8" spans="2:14" ht="12.75">
      <c r="B8" s="10" t="s">
        <v>7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</row>
    <row r="9" spans="2:14" ht="12.75">
      <c r="B9" s="10" t="s">
        <v>8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</row>
    <row r="10" spans="2:14" ht="12.75">
      <c r="B10" s="10" t="s">
        <v>9</v>
      </c>
      <c r="C10" s="11">
        <v>245.65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24.79</v>
      </c>
      <c r="L10" s="11">
        <v>85.17</v>
      </c>
      <c r="M10" s="11">
        <v>85.17</v>
      </c>
      <c r="N10" s="11">
        <v>0</v>
      </c>
    </row>
    <row r="11" spans="2:14" ht="12.75">
      <c r="B11" s="10" t="s">
        <v>10</v>
      </c>
      <c r="C11" s="11">
        <v>923.14</v>
      </c>
      <c r="D11" s="11">
        <v>832.31</v>
      </c>
      <c r="E11" s="11">
        <v>708.28</v>
      </c>
      <c r="F11" s="11">
        <v>672.88</v>
      </c>
      <c r="G11" s="11">
        <v>617.67</v>
      </c>
      <c r="H11" s="11">
        <v>856.22</v>
      </c>
      <c r="I11" s="11">
        <v>716.88</v>
      </c>
      <c r="J11" s="11">
        <v>735.81</v>
      </c>
      <c r="K11" s="11">
        <v>713.53</v>
      </c>
      <c r="L11" s="11">
        <v>781.52</v>
      </c>
      <c r="M11" s="11">
        <v>1134.16</v>
      </c>
      <c r="N11" s="11">
        <v>993.92</v>
      </c>
    </row>
    <row r="12" spans="2:14" ht="12.75">
      <c r="B12" s="10" t="s">
        <v>11</v>
      </c>
      <c r="C12" s="11">
        <v>6435.3</v>
      </c>
      <c r="D12" s="11">
        <v>2787.01</v>
      </c>
      <c r="E12" s="11">
        <v>3214.94</v>
      </c>
      <c r="F12" s="11">
        <v>4555.44</v>
      </c>
      <c r="G12" s="11">
        <v>3955.37</v>
      </c>
      <c r="H12" s="11">
        <v>3607.81</v>
      </c>
      <c r="I12" s="11">
        <v>3867.45</v>
      </c>
      <c r="J12" s="11">
        <v>3934.79</v>
      </c>
      <c r="K12" s="11">
        <v>2758.31</v>
      </c>
      <c r="L12" s="11">
        <v>4439.7</v>
      </c>
      <c r="M12" s="11">
        <v>4366.29</v>
      </c>
      <c r="N12" s="11">
        <v>0</v>
      </c>
    </row>
    <row r="13" spans="2:14" ht="12.75">
      <c r="B13" s="10" t="s">
        <v>12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</row>
    <row r="14" spans="2:14" ht="12.75">
      <c r="B14" s="10" t="s">
        <v>13</v>
      </c>
      <c r="C14" s="11">
        <v>98.7</v>
      </c>
      <c r="D14" s="11">
        <v>123.98</v>
      </c>
      <c r="E14" s="11">
        <v>133.22</v>
      </c>
      <c r="F14" s="11">
        <v>123.74</v>
      </c>
      <c r="G14" s="11">
        <v>47.83</v>
      </c>
      <c r="H14" s="11">
        <v>135.34</v>
      </c>
      <c r="I14" s="11">
        <v>27.84</v>
      </c>
      <c r="J14" s="11">
        <v>46.84</v>
      </c>
      <c r="K14" s="11">
        <v>105.08</v>
      </c>
      <c r="L14" s="11">
        <v>105.85</v>
      </c>
      <c r="M14" s="11">
        <v>27.35</v>
      </c>
      <c r="N14" s="11">
        <v>0</v>
      </c>
    </row>
    <row r="15" spans="2:14" ht="12.75">
      <c r="B15" s="10" t="s">
        <v>14</v>
      </c>
      <c r="C15" s="11">
        <v>2835.07</v>
      </c>
      <c r="D15" s="11">
        <v>3328.56</v>
      </c>
      <c r="E15" s="11">
        <v>4264.98</v>
      </c>
      <c r="F15" s="11">
        <v>13506.29</v>
      </c>
      <c r="G15" s="11">
        <v>3477.09</v>
      </c>
      <c r="H15" s="11">
        <v>6508.54</v>
      </c>
      <c r="I15" s="11">
        <v>5419.65</v>
      </c>
      <c r="J15" s="11">
        <v>3231.93</v>
      </c>
      <c r="K15" s="11">
        <v>1705.13</v>
      </c>
      <c r="L15" s="11">
        <v>3383.79</v>
      </c>
      <c r="M15" s="11">
        <v>8541.31</v>
      </c>
      <c r="N15" s="11">
        <v>8297.66</v>
      </c>
    </row>
    <row r="16" spans="2:14" ht="12.75">
      <c r="B16" s="10" t="s">
        <v>15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</row>
    <row r="17" spans="2:14" ht="12.75">
      <c r="B17" s="10" t="s">
        <v>16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</row>
    <row r="18" spans="2:14" ht="12.75">
      <c r="B18" s="10" t="s">
        <v>17</v>
      </c>
      <c r="C18" s="11">
        <v>1.23</v>
      </c>
      <c r="D18" s="11">
        <v>0.61</v>
      </c>
      <c r="E18" s="11">
        <v>0</v>
      </c>
      <c r="F18" s="11">
        <v>7.69</v>
      </c>
      <c r="G18" s="11">
        <v>15.94</v>
      </c>
      <c r="H18" s="11">
        <v>0</v>
      </c>
      <c r="I18" s="11">
        <v>3.51</v>
      </c>
      <c r="J18" s="11">
        <v>1.64</v>
      </c>
      <c r="K18" s="11">
        <v>0.61</v>
      </c>
      <c r="L18" s="11">
        <v>100</v>
      </c>
      <c r="M18" s="11">
        <v>0.61</v>
      </c>
      <c r="N18" s="11">
        <v>0</v>
      </c>
    </row>
    <row r="19" spans="2:14" ht="12.75">
      <c r="B19" s="10" t="s">
        <v>18</v>
      </c>
      <c r="C19" s="11">
        <v>120.35</v>
      </c>
      <c r="D19" s="11">
        <v>33.21</v>
      </c>
      <c r="E19" s="11">
        <v>49.16</v>
      </c>
      <c r="F19" s="11">
        <v>64.04</v>
      </c>
      <c r="G19" s="11">
        <v>51.62</v>
      </c>
      <c r="H19" s="11">
        <v>91.94</v>
      </c>
      <c r="I19" s="11">
        <v>28.19</v>
      </c>
      <c r="J19" s="11">
        <v>137.41</v>
      </c>
      <c r="K19" s="11">
        <v>119.5</v>
      </c>
      <c r="L19" s="11">
        <v>588.09</v>
      </c>
      <c r="M19" s="11">
        <v>542.88</v>
      </c>
      <c r="N19" s="11">
        <v>0</v>
      </c>
    </row>
    <row r="20" spans="2:14" ht="12.75">
      <c r="B20" s="10" t="s">
        <v>19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</row>
    <row r="21" spans="2:14" ht="12.75">
      <c r="B21" s="10" t="s">
        <v>20</v>
      </c>
      <c r="C21" s="11">
        <v>12.48</v>
      </c>
      <c r="D21" s="11">
        <v>4.16</v>
      </c>
      <c r="E21" s="11">
        <v>4.16</v>
      </c>
      <c r="F21" s="11">
        <v>4.16</v>
      </c>
      <c r="G21" s="11">
        <v>27.64</v>
      </c>
      <c r="H21" s="11">
        <v>4.11</v>
      </c>
      <c r="I21" s="11">
        <v>4.11</v>
      </c>
      <c r="J21" s="11">
        <v>4.11</v>
      </c>
      <c r="K21" s="11">
        <v>402.64</v>
      </c>
      <c r="L21" s="11">
        <v>4.11</v>
      </c>
      <c r="M21" s="11">
        <v>11.83</v>
      </c>
      <c r="N21" s="11">
        <v>0</v>
      </c>
    </row>
    <row r="22" spans="2:14" ht="12.75">
      <c r="B22" s="10" t="s">
        <v>21</v>
      </c>
      <c r="C22" s="11">
        <v>0</v>
      </c>
      <c r="D22" s="11">
        <v>0</v>
      </c>
      <c r="E22" s="11">
        <v>0</v>
      </c>
      <c r="F22" s="11">
        <v>10.92</v>
      </c>
      <c r="G22" s="11">
        <v>0</v>
      </c>
      <c r="H22" s="11">
        <v>0</v>
      </c>
      <c r="I22" s="11">
        <v>0</v>
      </c>
      <c r="J22" s="11">
        <v>0</v>
      </c>
      <c r="K22" s="11">
        <v>7.28</v>
      </c>
      <c r="L22" s="11">
        <v>0</v>
      </c>
      <c r="M22" s="11">
        <v>0</v>
      </c>
      <c r="N22" s="11">
        <v>0</v>
      </c>
    </row>
    <row r="23" spans="2:14" ht="12.75">
      <c r="B23" s="10" t="s">
        <v>22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</row>
    <row r="24" spans="2:14" ht="12.75">
      <c r="B24" s="10" t="s">
        <v>23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</row>
    <row r="25" spans="2:14" ht="12.75">
      <c r="B25" s="10" t="s">
        <v>24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</row>
    <row r="26" spans="2:14" ht="12.75">
      <c r="B26" s="10" t="s">
        <v>25</v>
      </c>
      <c r="C26" s="11">
        <v>0</v>
      </c>
      <c r="D26" s="11">
        <v>44.87</v>
      </c>
      <c r="E26" s="11">
        <v>2325.05</v>
      </c>
      <c r="F26" s="11">
        <v>0</v>
      </c>
      <c r="G26" s="11">
        <v>13894.17</v>
      </c>
      <c r="H26" s="11">
        <v>2607.99</v>
      </c>
      <c r="I26" s="11">
        <v>0</v>
      </c>
      <c r="J26" s="11">
        <v>0</v>
      </c>
      <c r="K26" s="11">
        <v>319.8</v>
      </c>
      <c r="L26" s="11">
        <v>0</v>
      </c>
      <c r="M26" s="11">
        <v>676.35</v>
      </c>
      <c r="N26" s="11">
        <v>540.65</v>
      </c>
    </row>
    <row r="27" spans="2:14" ht="12.75">
      <c r="B27" s="10" t="s">
        <v>26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2:14" ht="12.75">
      <c r="B28" s="10" t="s">
        <v>27</v>
      </c>
      <c r="C28" s="11">
        <v>11250.64</v>
      </c>
      <c r="D28" s="11">
        <v>5403.86</v>
      </c>
      <c r="E28" s="11">
        <v>6955.27</v>
      </c>
      <c r="F28" s="11">
        <v>10855.21</v>
      </c>
      <c r="G28" s="11">
        <v>8507.11</v>
      </c>
      <c r="H28" s="11">
        <v>8113.1</v>
      </c>
      <c r="I28" s="11">
        <v>9177.69</v>
      </c>
      <c r="J28" s="11">
        <v>6235.16</v>
      </c>
      <c r="K28" s="11">
        <v>7692.44</v>
      </c>
      <c r="L28" s="11">
        <v>8486.22</v>
      </c>
      <c r="M28" s="11">
        <v>10671.46</v>
      </c>
      <c r="N28" s="11">
        <v>364.08</v>
      </c>
    </row>
    <row r="29" spans="2:14" ht="12.75">
      <c r="B29" s="10" t="s">
        <v>28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</row>
    <row r="30" spans="2:14" ht="12.75">
      <c r="B30" s="10" t="s">
        <v>29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</row>
    <row r="31" spans="2:14" ht="12.75">
      <c r="B31" s="10" t="s">
        <v>30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</row>
    <row r="32" spans="2:14" ht="12.75">
      <c r="B32" s="10" t="s">
        <v>31</v>
      </c>
      <c r="C32" s="11">
        <v>43</v>
      </c>
      <c r="D32" s="11">
        <v>0</v>
      </c>
      <c r="E32" s="11">
        <v>0</v>
      </c>
      <c r="F32" s="11">
        <v>17</v>
      </c>
      <c r="G32" s="11">
        <v>9.2</v>
      </c>
      <c r="H32" s="11">
        <v>0</v>
      </c>
      <c r="I32" s="11">
        <v>0</v>
      </c>
      <c r="J32" s="11">
        <v>0</v>
      </c>
      <c r="K32" s="11">
        <v>12.3</v>
      </c>
      <c r="L32" s="11">
        <v>40</v>
      </c>
      <c r="M32" s="11">
        <v>0</v>
      </c>
      <c r="N32" s="11">
        <v>0</v>
      </c>
    </row>
    <row r="33" spans="2:14" ht="12.75">
      <c r="B33" s="10" t="s">
        <v>32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</row>
    <row r="34" spans="2:14" ht="12.75">
      <c r="B34" s="10" t="s">
        <v>33</v>
      </c>
      <c r="C34" s="11">
        <v>9377.67</v>
      </c>
      <c r="D34" s="11">
        <v>8669.25</v>
      </c>
      <c r="E34" s="11">
        <v>8699.23</v>
      </c>
      <c r="F34" s="11">
        <v>8699.23</v>
      </c>
      <c r="G34" s="11">
        <v>8774.88</v>
      </c>
      <c r="H34" s="11">
        <v>8774.88</v>
      </c>
      <c r="I34" s="11">
        <v>8774.88</v>
      </c>
      <c r="J34" s="11">
        <v>8774.88</v>
      </c>
      <c r="K34" s="11">
        <v>8590.47</v>
      </c>
      <c r="L34" s="11">
        <v>8590.47</v>
      </c>
      <c r="M34" s="11">
        <v>8590.47</v>
      </c>
      <c r="N34" s="11">
        <v>8590.47</v>
      </c>
    </row>
    <row r="35" spans="2:14" ht="12.75">
      <c r="B35" s="10" t="s">
        <v>34</v>
      </c>
      <c r="C35" s="11">
        <v>7435.97</v>
      </c>
      <c r="D35" s="11">
        <v>6716.36</v>
      </c>
      <c r="E35" s="11">
        <v>7435.97</v>
      </c>
      <c r="F35" s="11">
        <v>7196.1</v>
      </c>
      <c r="G35" s="11">
        <v>7435.97</v>
      </c>
      <c r="H35" s="11">
        <v>7196.1</v>
      </c>
      <c r="I35" s="11">
        <v>7435.97</v>
      </c>
      <c r="J35" s="11">
        <v>7435.97</v>
      </c>
      <c r="K35" s="11">
        <v>7196.1</v>
      </c>
      <c r="L35" s="11">
        <v>7435.97</v>
      </c>
      <c r="M35" s="11">
        <v>7196.1</v>
      </c>
      <c r="N35" s="11">
        <v>7435.97</v>
      </c>
    </row>
    <row r="36" spans="2:14" ht="12.75">
      <c r="B36" s="10" t="s">
        <v>35</v>
      </c>
      <c r="C36" s="11">
        <v>17.59</v>
      </c>
      <c r="D36" s="11">
        <v>13.57</v>
      </c>
      <c r="E36" s="11">
        <v>9.76</v>
      </c>
      <c r="F36" s="11">
        <v>0</v>
      </c>
      <c r="G36" s="11">
        <v>25.6</v>
      </c>
      <c r="H36" s="11">
        <v>0</v>
      </c>
      <c r="I36" s="11">
        <v>42.52</v>
      </c>
      <c r="J36" s="11">
        <v>42.1</v>
      </c>
      <c r="K36" s="11">
        <v>28.27</v>
      </c>
      <c r="L36" s="11">
        <v>37.28</v>
      </c>
      <c r="M36" s="11">
        <v>14.3</v>
      </c>
      <c r="N36" s="11">
        <v>0</v>
      </c>
    </row>
    <row r="37" spans="2:14" ht="12.75">
      <c r="B37" s="10" t="s">
        <v>36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</row>
    <row r="38" spans="2:14" s="12" customFormat="1" ht="12.75">
      <c r="B38" s="10" t="s">
        <v>37</v>
      </c>
      <c r="C38" s="11">
        <v>162598.06</v>
      </c>
      <c r="D38" s="11">
        <v>159920.56</v>
      </c>
      <c r="E38" s="11">
        <v>149019.13</v>
      </c>
      <c r="F38" s="11">
        <v>161070.27</v>
      </c>
      <c r="G38" s="11">
        <v>164834.26</v>
      </c>
      <c r="H38" s="11">
        <v>214876.04</v>
      </c>
      <c r="I38" s="11">
        <v>189574.54</v>
      </c>
      <c r="J38" s="11">
        <v>175042.43</v>
      </c>
      <c r="K38" s="11">
        <v>184506.34</v>
      </c>
      <c r="L38" s="11">
        <v>173351.69</v>
      </c>
      <c r="M38" s="11">
        <v>178670.53</v>
      </c>
      <c r="N38" s="11">
        <v>167474.87</v>
      </c>
    </row>
    <row r="39" spans="2:14" s="12" customFormat="1" ht="12.75">
      <c r="B39" s="3" t="s">
        <v>38</v>
      </c>
      <c r="C39" s="11">
        <f>C38*33%</f>
        <v>53657.3598</v>
      </c>
      <c r="D39" s="11">
        <f>D38*33%</f>
        <v>52773.7848</v>
      </c>
      <c r="E39" s="11">
        <f>E38*33%</f>
        <v>49176.312900000004</v>
      </c>
      <c r="F39" s="11">
        <f>F38*33%</f>
        <v>53153.189099999996</v>
      </c>
      <c r="G39" s="11">
        <v>54395.3</v>
      </c>
      <c r="H39" s="11">
        <v>70909.09</v>
      </c>
      <c r="I39" s="11">
        <v>62559.6</v>
      </c>
      <c r="J39" s="11">
        <v>57764</v>
      </c>
      <c r="K39" s="11">
        <v>60887.09</v>
      </c>
      <c r="L39" s="11">
        <v>57206.05</v>
      </c>
      <c r="M39" s="11">
        <v>58961.27</v>
      </c>
      <c r="N39" s="11">
        <v>55266.71</v>
      </c>
    </row>
    <row r="40" spans="2:14" ht="12.75">
      <c r="B40" s="10" t="s">
        <v>39</v>
      </c>
      <c r="C40" s="11">
        <v>1338.32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</row>
    <row r="41" spans="2:14" ht="12.75">
      <c r="B41" s="10" t="s">
        <v>40</v>
      </c>
      <c r="C41" s="11">
        <v>307.7</v>
      </c>
      <c r="D41" s="11">
        <v>112.7</v>
      </c>
      <c r="E41" s="11">
        <v>78.22</v>
      </c>
      <c r="F41" s="11">
        <v>62.11</v>
      </c>
      <c r="G41" s="11">
        <v>181.8</v>
      </c>
      <c r="H41" s="11">
        <v>194.17</v>
      </c>
      <c r="I41" s="11">
        <v>194.17</v>
      </c>
      <c r="J41" s="11">
        <v>46.86</v>
      </c>
      <c r="K41" s="11">
        <v>151.91</v>
      </c>
      <c r="L41" s="11">
        <v>115.77</v>
      </c>
      <c r="M41" s="11">
        <v>68.46</v>
      </c>
      <c r="N41" s="11">
        <v>57.37</v>
      </c>
    </row>
    <row r="42" spans="2:14" ht="12.75">
      <c r="B42" s="10" t="s">
        <v>41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</row>
    <row r="43" spans="2:14" ht="12.75">
      <c r="B43" s="10" t="s">
        <v>42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</row>
    <row r="44" spans="2:15" ht="12.75">
      <c r="B44" s="10" t="s">
        <v>43</v>
      </c>
      <c r="C44" s="11">
        <v>1309.04</v>
      </c>
      <c r="D44" s="11">
        <v>1068.98</v>
      </c>
      <c r="E44" s="11">
        <v>990.69</v>
      </c>
      <c r="F44" s="11">
        <v>1268.95</v>
      </c>
      <c r="G44" s="11">
        <v>1174.97</v>
      </c>
      <c r="H44" s="11">
        <v>1128.98</v>
      </c>
      <c r="I44" s="11">
        <v>1103.42</v>
      </c>
      <c r="J44" s="11">
        <v>910.16</v>
      </c>
      <c r="K44" s="11">
        <v>1054.06</v>
      </c>
      <c r="L44" s="11">
        <v>1234.89</v>
      </c>
      <c r="M44" s="11">
        <v>1112</v>
      </c>
      <c r="N44" s="11">
        <v>884.88</v>
      </c>
      <c r="O44" s="20"/>
    </row>
    <row r="45" spans="2:14" ht="12.75">
      <c r="B45" s="10" t="s">
        <v>44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</row>
    <row r="46" spans="2:14" ht="12.75">
      <c r="B46" s="10" t="s">
        <v>45</v>
      </c>
      <c r="C46" s="11">
        <v>0</v>
      </c>
      <c r="D46" s="11">
        <v>56.19</v>
      </c>
      <c r="E46" s="11">
        <v>55.5</v>
      </c>
      <c r="F46" s="11">
        <v>0</v>
      </c>
      <c r="G46" s="11">
        <v>0</v>
      </c>
      <c r="H46" s="11">
        <v>0.3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</row>
    <row r="47" spans="2:14" ht="12.75">
      <c r="B47" s="10" t="s">
        <v>46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</row>
    <row r="48" spans="2:14" ht="12.75">
      <c r="B48" s="10" t="s">
        <v>47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</row>
    <row r="49" spans="2:14" ht="12.75">
      <c r="B49" s="13" t="s">
        <v>48</v>
      </c>
      <c r="C49" s="14">
        <f>SUM(C2:C48)</f>
        <v>258481.09980000003</v>
      </c>
      <c r="D49" s="14">
        <f aca="true" t="shared" si="0" ref="D49:N49">SUM(D2:D48)</f>
        <v>242343.8848</v>
      </c>
      <c r="E49" s="14">
        <f t="shared" si="0"/>
        <v>233638.5829</v>
      </c>
      <c r="F49" s="14">
        <f t="shared" si="0"/>
        <v>261736.13909999997</v>
      </c>
      <c r="G49" s="14">
        <f t="shared" si="0"/>
        <v>267966.83999999997</v>
      </c>
      <c r="H49" s="14">
        <f t="shared" si="0"/>
        <v>325651.01999999996</v>
      </c>
      <c r="I49" s="14">
        <f t="shared" si="0"/>
        <v>289410.27999999997</v>
      </c>
      <c r="J49" s="14">
        <f t="shared" si="0"/>
        <v>264838.8599999999</v>
      </c>
      <c r="K49" s="14">
        <f t="shared" si="0"/>
        <v>276816.06999999995</v>
      </c>
      <c r="L49" s="14">
        <f t="shared" si="0"/>
        <v>266481.46</v>
      </c>
      <c r="M49" s="14">
        <f t="shared" si="0"/>
        <v>281441.58</v>
      </c>
      <c r="N49" s="14">
        <f t="shared" si="0"/>
        <v>249906.58</v>
      </c>
    </row>
  </sheetData>
  <sheetProtection selectLockedCells="1" selectUnlockedCells="1"/>
  <printOptions horizontalCentered="1" verticalCentered="1"/>
  <pageMargins left="0.39375" right="0.39375" top="0.9840277777777777" bottom="0.39375" header="0.5118055555555555" footer="0.5118055555555555"/>
  <pageSetup horizontalDpi="300" verticalDpi="300" orientation="landscape" paperSize="9" scale="80"/>
  <headerFooter alignWithMargins="0">
    <oddHeader>&amp;C&amp;"Arial,Negrito"&amp;12 138 - CS ROSÁLIA - 2013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M12" sqref="M12"/>
    </sheetView>
  </sheetViews>
  <sheetFormatPr defaultColWidth="9.140625" defaultRowHeight="12.75"/>
  <cols>
    <col min="1" max="1" width="0.13671875" style="0" customWidth="1"/>
    <col min="2" max="2" width="25.8515625" style="0" customWidth="1"/>
    <col min="3" max="14" width="9.7109375" style="0" customWidth="1"/>
  </cols>
  <sheetData>
    <row r="1" spans="1:14" ht="12.75">
      <c r="A1" t="s">
        <v>66</v>
      </c>
      <c r="B1" s="8" t="s">
        <v>0</v>
      </c>
      <c r="C1" s="9">
        <v>41275</v>
      </c>
      <c r="D1" s="9">
        <v>41306</v>
      </c>
      <c r="E1" s="9">
        <v>41334</v>
      </c>
      <c r="F1" s="9">
        <v>41365</v>
      </c>
      <c r="G1" s="9">
        <v>41395</v>
      </c>
      <c r="H1" s="9">
        <v>41426</v>
      </c>
      <c r="I1" s="9">
        <v>41456</v>
      </c>
      <c r="J1" s="9">
        <v>41487</v>
      </c>
      <c r="K1" s="9">
        <v>41518</v>
      </c>
      <c r="L1" s="9">
        <v>41548</v>
      </c>
      <c r="M1" s="9">
        <v>41579</v>
      </c>
      <c r="N1" s="9">
        <v>41609</v>
      </c>
    </row>
    <row r="2" spans="2:14" ht="12.75">
      <c r="B2" s="10" t="s">
        <v>1</v>
      </c>
      <c r="C2" s="11">
        <v>34.32</v>
      </c>
      <c r="D2" s="11">
        <v>0</v>
      </c>
      <c r="E2" s="11">
        <v>62.69</v>
      </c>
      <c r="F2" s="11">
        <v>25.85</v>
      </c>
      <c r="G2" s="11">
        <v>62.69</v>
      </c>
      <c r="H2" s="11">
        <v>51.7</v>
      </c>
      <c r="I2" s="11">
        <v>62.69</v>
      </c>
      <c r="J2" s="11">
        <v>51.7</v>
      </c>
      <c r="K2" s="11">
        <v>0</v>
      </c>
      <c r="L2" s="11">
        <v>62.69</v>
      </c>
      <c r="M2" s="11">
        <v>62.69</v>
      </c>
      <c r="N2" s="11">
        <v>0</v>
      </c>
    </row>
    <row r="3" spans="2:14" ht="12.75">
      <c r="B3" s="10" t="s">
        <v>2</v>
      </c>
      <c r="C3" s="11">
        <v>450.94</v>
      </c>
      <c r="D3" s="11">
        <v>391.32</v>
      </c>
      <c r="E3" s="11">
        <v>890.54</v>
      </c>
      <c r="F3" s="11">
        <v>885.32</v>
      </c>
      <c r="G3" s="11">
        <v>1038.47</v>
      </c>
      <c r="H3" s="11">
        <v>908.99</v>
      </c>
      <c r="I3" s="11">
        <v>675.89</v>
      </c>
      <c r="J3" s="11">
        <v>606.75</v>
      </c>
      <c r="K3" s="11">
        <v>973.63</v>
      </c>
      <c r="L3" s="11">
        <v>813.93</v>
      </c>
      <c r="M3" s="11">
        <v>628.33</v>
      </c>
      <c r="N3" s="11">
        <v>0</v>
      </c>
    </row>
    <row r="4" spans="2:14" ht="12.75">
      <c r="B4" s="10" t="s">
        <v>3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</row>
    <row r="5" spans="2:14" ht="12.75">
      <c r="B5" s="10" t="s">
        <v>4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</row>
    <row r="6" spans="2:14" ht="12.75">
      <c r="B6" s="10" t="s">
        <v>5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</row>
    <row r="7" spans="2:14" ht="12.75">
      <c r="B7" s="10" t="s">
        <v>6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</row>
    <row r="8" spans="2:14" ht="12.75">
      <c r="B8" s="10" t="s">
        <v>7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</row>
    <row r="9" spans="2:14" ht="12.75">
      <c r="B9" s="10" t="s">
        <v>8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</row>
    <row r="10" spans="2:14" ht="12.75">
      <c r="B10" s="10" t="s">
        <v>9</v>
      </c>
      <c r="C10" s="11">
        <v>49.57</v>
      </c>
      <c r="D10" s="11">
        <v>49.57</v>
      </c>
      <c r="E10" s="11">
        <v>76.76</v>
      </c>
      <c r="F10" s="11">
        <v>49.59</v>
      </c>
      <c r="G10" s="11">
        <v>76.78</v>
      </c>
      <c r="H10" s="11">
        <v>76.78</v>
      </c>
      <c r="I10" s="11">
        <v>76.78</v>
      </c>
      <c r="J10" s="11">
        <v>76.78</v>
      </c>
      <c r="K10" s="11">
        <v>84.1</v>
      </c>
      <c r="L10" s="11">
        <v>84.1</v>
      </c>
      <c r="M10" s="11">
        <v>0</v>
      </c>
      <c r="N10" s="11">
        <v>0</v>
      </c>
    </row>
    <row r="11" spans="2:14" ht="12.75">
      <c r="B11" s="10" t="s">
        <v>10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</row>
    <row r="12" spans="2:14" ht="12.75">
      <c r="B12" s="10" t="s">
        <v>11</v>
      </c>
      <c r="C12" s="11">
        <v>7402.52</v>
      </c>
      <c r="D12" s="11">
        <v>3627.66</v>
      </c>
      <c r="E12" s="11">
        <v>4782.72</v>
      </c>
      <c r="F12" s="11">
        <v>5590.31</v>
      </c>
      <c r="G12" s="11">
        <v>3368.84</v>
      </c>
      <c r="H12" s="11">
        <v>3802.96</v>
      </c>
      <c r="I12" s="11">
        <v>4439.17</v>
      </c>
      <c r="J12" s="11">
        <v>6163.88</v>
      </c>
      <c r="K12" s="11">
        <v>4563.97</v>
      </c>
      <c r="L12" s="11">
        <v>5485.23</v>
      </c>
      <c r="M12" s="11">
        <v>5296.5</v>
      </c>
      <c r="N12" s="11">
        <v>0</v>
      </c>
    </row>
    <row r="13" spans="2:14" ht="12.75">
      <c r="B13" s="10" t="s">
        <v>12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</row>
    <row r="14" spans="2:14" ht="12.75">
      <c r="B14" s="10" t="s">
        <v>13</v>
      </c>
      <c r="C14" s="11">
        <v>67.17</v>
      </c>
      <c r="D14" s="11">
        <v>232.38</v>
      </c>
      <c r="E14" s="11">
        <v>225.9</v>
      </c>
      <c r="F14" s="11">
        <v>205.68</v>
      </c>
      <c r="G14" s="11">
        <v>69.12</v>
      </c>
      <c r="H14" s="11">
        <v>230.19</v>
      </c>
      <c r="I14" s="11">
        <v>71.64</v>
      </c>
      <c r="J14" s="11">
        <v>66</v>
      </c>
      <c r="K14" s="11">
        <v>221.04</v>
      </c>
      <c r="L14" s="11">
        <v>210.27</v>
      </c>
      <c r="M14" s="11">
        <v>199.17</v>
      </c>
      <c r="N14" s="11">
        <v>0</v>
      </c>
    </row>
    <row r="15" spans="2:14" ht="12.75">
      <c r="B15" s="10" t="s">
        <v>14</v>
      </c>
      <c r="C15" s="11">
        <v>2986.23</v>
      </c>
      <c r="D15" s="11">
        <v>4574.35</v>
      </c>
      <c r="E15" s="11">
        <v>10187.8</v>
      </c>
      <c r="F15" s="11">
        <v>16993.31</v>
      </c>
      <c r="G15" s="11">
        <v>1906.9</v>
      </c>
      <c r="H15" s="11">
        <v>8542.49</v>
      </c>
      <c r="I15" s="11">
        <v>4115.77</v>
      </c>
      <c r="J15" s="11">
        <v>6360.92</v>
      </c>
      <c r="K15" s="11">
        <v>3735.65</v>
      </c>
      <c r="L15" s="11">
        <v>4800.88</v>
      </c>
      <c r="M15" s="11">
        <v>5446.32</v>
      </c>
      <c r="N15" s="11">
        <v>3442.63</v>
      </c>
    </row>
    <row r="16" spans="2:14" ht="12.75">
      <c r="B16" s="10" t="s">
        <v>15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</row>
    <row r="17" spans="2:14" ht="12.75">
      <c r="B17" s="10" t="s">
        <v>16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</row>
    <row r="18" spans="2:14" ht="12.75">
      <c r="B18" s="10" t="s">
        <v>17</v>
      </c>
      <c r="C18" s="11">
        <v>0</v>
      </c>
      <c r="D18" s="11">
        <v>1.44</v>
      </c>
      <c r="E18" s="11">
        <v>0</v>
      </c>
      <c r="F18" s="11">
        <v>27.45</v>
      </c>
      <c r="G18" s="11">
        <v>19.34</v>
      </c>
      <c r="H18" s="11">
        <v>0</v>
      </c>
      <c r="I18" s="11">
        <v>4.34</v>
      </c>
      <c r="J18" s="11">
        <v>2.47</v>
      </c>
      <c r="K18" s="11">
        <v>1.44</v>
      </c>
      <c r="L18" s="11">
        <v>100</v>
      </c>
      <c r="M18" s="11">
        <v>1.44</v>
      </c>
      <c r="N18" s="11">
        <v>0</v>
      </c>
    </row>
    <row r="19" spans="2:14" ht="12.75">
      <c r="B19" s="10" t="s">
        <v>18</v>
      </c>
      <c r="C19" s="11">
        <v>308.21</v>
      </c>
      <c r="D19" s="11">
        <v>75.29</v>
      </c>
      <c r="E19" s="11">
        <v>65.89</v>
      </c>
      <c r="F19" s="11">
        <v>80.15</v>
      </c>
      <c r="G19" s="11">
        <v>119.93</v>
      </c>
      <c r="H19" s="11">
        <v>266.78</v>
      </c>
      <c r="I19" s="11">
        <v>276.87</v>
      </c>
      <c r="J19" s="11">
        <v>115.57</v>
      </c>
      <c r="K19" s="11">
        <v>275.67</v>
      </c>
      <c r="L19" s="11">
        <v>862.32</v>
      </c>
      <c r="M19" s="11">
        <v>544.79</v>
      </c>
      <c r="N19" s="11">
        <v>0</v>
      </c>
    </row>
    <row r="20" spans="2:14" ht="12.75">
      <c r="B20" s="10" t="s">
        <v>19</v>
      </c>
      <c r="C20" s="11">
        <v>44.33</v>
      </c>
      <c r="D20" s="11">
        <v>44.33</v>
      </c>
      <c r="E20" s="11">
        <v>0</v>
      </c>
      <c r="F20" s="11">
        <v>0</v>
      </c>
      <c r="G20" s="11">
        <v>44.33</v>
      </c>
      <c r="H20" s="11">
        <v>44.33</v>
      </c>
      <c r="I20" s="11">
        <v>0</v>
      </c>
      <c r="J20" s="11">
        <v>48</v>
      </c>
      <c r="K20" s="11">
        <v>44.33</v>
      </c>
      <c r="L20" s="11">
        <v>44.33</v>
      </c>
      <c r="M20" s="11">
        <v>44.33</v>
      </c>
      <c r="N20" s="11">
        <v>0</v>
      </c>
    </row>
    <row r="21" spans="2:14" ht="12.75">
      <c r="B21" s="10" t="s">
        <v>20</v>
      </c>
      <c r="C21" s="11">
        <v>24.97</v>
      </c>
      <c r="D21" s="11">
        <v>0</v>
      </c>
      <c r="E21" s="11">
        <v>8.32</v>
      </c>
      <c r="F21" s="11">
        <v>8.32</v>
      </c>
      <c r="G21" s="11">
        <v>8.22</v>
      </c>
      <c r="H21" s="11">
        <v>8.22</v>
      </c>
      <c r="I21" s="11">
        <v>8.22</v>
      </c>
      <c r="J21" s="11">
        <v>8.22</v>
      </c>
      <c r="K21" s="11">
        <v>38.22</v>
      </c>
      <c r="L21" s="11">
        <v>8.22</v>
      </c>
      <c r="M21" s="11">
        <v>7.88</v>
      </c>
      <c r="N21" s="11">
        <v>0</v>
      </c>
    </row>
    <row r="22" spans="2:14" ht="12.75">
      <c r="B22" s="10" t="s">
        <v>21</v>
      </c>
      <c r="C22" s="11">
        <v>0</v>
      </c>
      <c r="D22" s="11">
        <v>0</v>
      </c>
      <c r="E22" s="11">
        <v>3.64</v>
      </c>
      <c r="F22" s="11">
        <v>3.64</v>
      </c>
      <c r="G22" s="11">
        <v>0</v>
      </c>
      <c r="H22" s="11">
        <v>0</v>
      </c>
      <c r="I22" s="11">
        <v>175.71</v>
      </c>
      <c r="J22" s="11">
        <v>3.64</v>
      </c>
      <c r="K22" s="11">
        <v>0</v>
      </c>
      <c r="L22" s="11">
        <v>82.54</v>
      </c>
      <c r="M22" s="11">
        <v>0</v>
      </c>
      <c r="N22" s="11">
        <v>0</v>
      </c>
    </row>
    <row r="23" spans="2:14" ht="12.75">
      <c r="B23" s="10" t="s">
        <v>22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</row>
    <row r="24" spans="2:14" ht="12.75">
      <c r="B24" s="10" t="s">
        <v>23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</row>
    <row r="25" spans="2:14" ht="12.75">
      <c r="B25" s="10" t="s">
        <v>24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</row>
    <row r="26" spans="2:14" ht="12.75">
      <c r="B26" s="10" t="s">
        <v>25</v>
      </c>
      <c r="C26" s="11">
        <v>0</v>
      </c>
      <c r="D26" s="11">
        <v>17.95</v>
      </c>
      <c r="E26" s="11">
        <v>2092.54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</row>
    <row r="27" spans="2:14" ht="12.75">
      <c r="B27" s="10" t="s">
        <v>26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2:14" ht="12.75">
      <c r="B28" s="10" t="s">
        <v>27</v>
      </c>
      <c r="C28" s="11">
        <v>18581.86</v>
      </c>
      <c r="D28" s="11">
        <v>8788.5</v>
      </c>
      <c r="E28" s="11">
        <v>10260.46</v>
      </c>
      <c r="F28" s="11">
        <v>20709.54</v>
      </c>
      <c r="G28" s="11">
        <v>4947.3</v>
      </c>
      <c r="H28" s="11">
        <v>10265.83</v>
      </c>
      <c r="I28" s="11">
        <v>12926.44</v>
      </c>
      <c r="J28" s="11">
        <v>21198.03</v>
      </c>
      <c r="K28" s="11">
        <v>4057.77</v>
      </c>
      <c r="L28" s="11">
        <v>8161.72</v>
      </c>
      <c r="M28" s="11">
        <v>11936.53</v>
      </c>
      <c r="N28" s="11">
        <v>97</v>
      </c>
    </row>
    <row r="29" spans="2:14" ht="12.75">
      <c r="B29" s="10" t="s">
        <v>28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</row>
    <row r="30" spans="2:14" ht="12.75">
      <c r="B30" s="10" t="s">
        <v>29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</row>
    <row r="31" spans="2:14" ht="12.75">
      <c r="B31" s="10" t="s">
        <v>30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</row>
    <row r="32" spans="2:14" ht="12.75">
      <c r="B32" s="10" t="s">
        <v>31</v>
      </c>
      <c r="C32" s="11">
        <v>51.6</v>
      </c>
      <c r="D32" s="11">
        <v>0</v>
      </c>
      <c r="E32" s="11">
        <v>0</v>
      </c>
      <c r="F32" s="11">
        <v>56.97</v>
      </c>
      <c r="G32" s="11">
        <v>35.85</v>
      </c>
      <c r="H32" s="11">
        <v>0</v>
      </c>
      <c r="I32" s="11">
        <v>0</v>
      </c>
      <c r="J32" s="11">
        <v>0</v>
      </c>
      <c r="K32" s="11">
        <v>109.24</v>
      </c>
      <c r="L32" s="11">
        <v>0</v>
      </c>
      <c r="M32" s="11">
        <v>0</v>
      </c>
      <c r="N32" s="11">
        <v>0</v>
      </c>
    </row>
    <row r="33" spans="2:14" ht="12.75">
      <c r="B33" s="10" t="s">
        <v>32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</row>
    <row r="34" spans="2:14" ht="12.75">
      <c r="B34" s="10" t="s">
        <v>33</v>
      </c>
      <c r="C34" s="11">
        <v>6251.78</v>
      </c>
      <c r="D34" s="11">
        <v>5779.5</v>
      </c>
      <c r="E34" s="11">
        <v>5799.48</v>
      </c>
      <c r="F34" s="11">
        <v>5799.48</v>
      </c>
      <c r="G34" s="11">
        <v>5849.92</v>
      </c>
      <c r="H34" s="11">
        <v>5849.92</v>
      </c>
      <c r="I34" s="11">
        <v>5849.92</v>
      </c>
      <c r="J34" s="11">
        <v>5849.92</v>
      </c>
      <c r="K34" s="11">
        <v>5726.98</v>
      </c>
      <c r="L34" s="11">
        <v>5726.98</v>
      </c>
      <c r="M34" s="11">
        <v>5726.98</v>
      </c>
      <c r="N34" s="11">
        <v>5726.98</v>
      </c>
    </row>
    <row r="35" spans="2:14" ht="12.75">
      <c r="B35" s="10" t="s">
        <v>34</v>
      </c>
      <c r="C35" s="11">
        <v>6624.7</v>
      </c>
      <c r="D35" s="11">
        <v>5983.6</v>
      </c>
      <c r="E35" s="11">
        <v>6624.7</v>
      </c>
      <c r="F35" s="11">
        <v>6411</v>
      </c>
      <c r="G35" s="11">
        <v>6624.7</v>
      </c>
      <c r="H35" s="11">
        <v>6411</v>
      </c>
      <c r="I35" s="11">
        <v>6624.7</v>
      </c>
      <c r="J35" s="11">
        <v>6624.7</v>
      </c>
      <c r="K35" s="11">
        <v>6411</v>
      </c>
      <c r="L35" s="11">
        <v>6624.7</v>
      </c>
      <c r="M35" s="11">
        <v>6411</v>
      </c>
      <c r="N35" s="11">
        <v>6624.7</v>
      </c>
    </row>
    <row r="36" spans="2:14" ht="12.75">
      <c r="B36" s="10" t="s">
        <v>35</v>
      </c>
      <c r="C36" s="11">
        <v>11.57</v>
      </c>
      <c r="D36" s="11">
        <v>0</v>
      </c>
      <c r="E36" s="11">
        <v>9.26</v>
      </c>
      <c r="F36" s="11">
        <v>6.61</v>
      </c>
      <c r="G36" s="11">
        <v>14.13</v>
      </c>
      <c r="H36" s="11">
        <v>22.33</v>
      </c>
      <c r="I36" s="11">
        <v>10.91</v>
      </c>
      <c r="J36" s="11">
        <v>14.26</v>
      </c>
      <c r="K36" s="11">
        <v>28.77</v>
      </c>
      <c r="L36" s="11">
        <v>0</v>
      </c>
      <c r="M36" s="11">
        <v>59.09</v>
      </c>
      <c r="N36" s="11">
        <v>0</v>
      </c>
    </row>
    <row r="37" spans="2:14" ht="12.75">
      <c r="B37" s="10" t="s">
        <v>36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</row>
    <row r="38" spans="2:14" s="12" customFormat="1" ht="12.75">
      <c r="B38" s="10" t="s">
        <v>37</v>
      </c>
      <c r="C38" s="11">
        <v>176123.29</v>
      </c>
      <c r="D38" s="11">
        <v>165874.95</v>
      </c>
      <c r="E38" s="11">
        <v>157648.25</v>
      </c>
      <c r="F38" s="11">
        <v>177543.63</v>
      </c>
      <c r="G38" s="11">
        <v>170452.88</v>
      </c>
      <c r="H38" s="11">
        <v>200513.3</v>
      </c>
      <c r="I38" s="11">
        <v>191255.83</v>
      </c>
      <c r="J38" s="11">
        <v>164115.52</v>
      </c>
      <c r="K38" s="11">
        <v>171344.55</v>
      </c>
      <c r="L38" s="11">
        <v>175497.83</v>
      </c>
      <c r="M38" s="11">
        <v>166054.24</v>
      </c>
      <c r="N38" s="11">
        <v>169344.66</v>
      </c>
    </row>
    <row r="39" spans="2:14" s="12" customFormat="1" ht="12.75">
      <c r="B39" s="3" t="s">
        <v>38</v>
      </c>
      <c r="C39" s="11">
        <f>C38*33%</f>
        <v>58120.6857</v>
      </c>
      <c r="D39" s="11">
        <f>D38*33%</f>
        <v>54738.73350000001</v>
      </c>
      <c r="E39" s="11">
        <f>E38*33%</f>
        <v>52023.9225</v>
      </c>
      <c r="F39" s="11">
        <f>F38*33%</f>
        <v>58589.3979</v>
      </c>
      <c r="G39" s="11">
        <v>56249.45</v>
      </c>
      <c r="H39" s="11">
        <v>66169.39</v>
      </c>
      <c r="I39" s="11">
        <v>63114.42</v>
      </c>
      <c r="J39" s="11">
        <v>54158.12</v>
      </c>
      <c r="K39" s="11">
        <v>56543.7</v>
      </c>
      <c r="L39" s="11">
        <v>57914.28</v>
      </c>
      <c r="M39" s="11">
        <v>54797.9</v>
      </c>
      <c r="N39" s="11">
        <v>55883.74</v>
      </c>
    </row>
    <row r="40" spans="2:14" ht="12.75">
      <c r="B40" s="10" t="s">
        <v>39</v>
      </c>
      <c r="C40" s="11">
        <v>3013.33</v>
      </c>
      <c r="D40" s="11">
        <v>3013.33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</row>
    <row r="41" spans="2:14" ht="12.75">
      <c r="B41" s="10" t="s">
        <v>40</v>
      </c>
      <c r="C41" s="11">
        <v>611.53</v>
      </c>
      <c r="D41" s="11">
        <v>293.85</v>
      </c>
      <c r="E41" s="11">
        <v>484.29</v>
      </c>
      <c r="F41" s="11">
        <v>530.33</v>
      </c>
      <c r="G41" s="11">
        <v>540.1</v>
      </c>
      <c r="H41" s="11">
        <v>335.54</v>
      </c>
      <c r="I41" s="11">
        <v>629.42</v>
      </c>
      <c r="J41" s="11">
        <v>39.15</v>
      </c>
      <c r="K41" s="11">
        <v>59.8</v>
      </c>
      <c r="L41" s="11">
        <v>518.58</v>
      </c>
      <c r="M41" s="11">
        <v>218.67</v>
      </c>
      <c r="N41" s="11">
        <v>57.37</v>
      </c>
    </row>
    <row r="42" spans="2:14" ht="12.75">
      <c r="B42" s="10" t="s">
        <v>41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</row>
    <row r="43" spans="2:14" ht="12.75">
      <c r="B43" s="10" t="s">
        <v>42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</row>
    <row r="44" spans="2:15" ht="12.75">
      <c r="B44" s="10" t="s">
        <v>43</v>
      </c>
      <c r="C44" s="11">
        <v>884.87</v>
      </c>
      <c r="D44" s="11">
        <v>1023.55</v>
      </c>
      <c r="E44" s="11">
        <v>1044.8</v>
      </c>
      <c r="F44" s="11">
        <v>1085.72</v>
      </c>
      <c r="G44" s="11">
        <v>1014.34</v>
      </c>
      <c r="H44" s="11">
        <v>1076.06</v>
      </c>
      <c r="I44" s="11">
        <v>736.24</v>
      </c>
      <c r="J44" s="11">
        <v>957.76</v>
      </c>
      <c r="K44" s="11">
        <v>885.12</v>
      </c>
      <c r="L44" s="11">
        <v>1089.07</v>
      </c>
      <c r="M44" s="11">
        <v>736.67</v>
      </c>
      <c r="N44" s="11">
        <v>606.95</v>
      </c>
      <c r="O44" s="20"/>
    </row>
    <row r="45" spans="2:14" ht="12.75">
      <c r="B45" s="10" t="s">
        <v>44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</row>
    <row r="46" spans="2:14" ht="12.75">
      <c r="B46" s="10" t="s">
        <v>45</v>
      </c>
      <c r="C46" s="11">
        <v>0</v>
      </c>
      <c r="D46" s="11">
        <v>56.89</v>
      </c>
      <c r="E46" s="11">
        <v>55.5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</row>
    <row r="47" spans="2:14" ht="12.75">
      <c r="B47" s="10" t="s">
        <v>46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</row>
    <row r="48" spans="2:14" ht="12.75">
      <c r="B48" s="10" t="s">
        <v>47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</row>
    <row r="49" spans="2:14" ht="12.75">
      <c r="B49" s="13" t="s">
        <v>48</v>
      </c>
      <c r="C49" s="14">
        <f>SUM(C2:C48)</f>
        <v>281643.4757</v>
      </c>
      <c r="D49" s="14">
        <f aca="true" t="shared" si="0" ref="D49:N49">SUM(D2:D48)</f>
        <v>254567.19350000002</v>
      </c>
      <c r="E49" s="14">
        <f t="shared" si="0"/>
        <v>252347.4625</v>
      </c>
      <c r="F49" s="14">
        <f t="shared" si="0"/>
        <v>294602.2979</v>
      </c>
      <c r="G49" s="14">
        <f t="shared" si="0"/>
        <v>252443.29000000004</v>
      </c>
      <c r="H49" s="14">
        <f t="shared" si="0"/>
        <v>304575.81</v>
      </c>
      <c r="I49" s="14">
        <f t="shared" si="0"/>
        <v>291054.95999999996</v>
      </c>
      <c r="J49" s="14">
        <f t="shared" si="0"/>
        <v>266461.39</v>
      </c>
      <c r="K49" s="14">
        <f t="shared" si="0"/>
        <v>255104.97999999998</v>
      </c>
      <c r="L49" s="14">
        <f t="shared" si="0"/>
        <v>268087.67000000004</v>
      </c>
      <c r="M49" s="14">
        <f t="shared" si="0"/>
        <v>258172.53</v>
      </c>
      <c r="N49" s="14">
        <f t="shared" si="0"/>
        <v>241784.03</v>
      </c>
    </row>
  </sheetData>
  <sheetProtection selectLockedCells="1" selectUnlockedCells="1"/>
  <printOptions horizontalCentered="1" verticalCentered="1"/>
  <pageMargins left="0.39375" right="0.39375" top="0.9840277777777777" bottom="0.39375" header="0.5118055555555555" footer="0.5118055555555555"/>
  <pageSetup horizontalDpi="300" verticalDpi="300" orientation="landscape" paperSize="9" scale="80"/>
  <headerFooter alignWithMargins="0">
    <oddHeader>&amp;C&amp;"Arial,Negrito"&amp;12 139 - CS CASSIO RAPOSO - 2013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17" activePane="bottomLeft" state="frozen"/>
      <selection pane="topLeft" activeCell="A1" sqref="A1"/>
      <selection pane="bottomLeft" activeCell="O35" sqref="O35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9.7109375" style="0" customWidth="1"/>
  </cols>
  <sheetData>
    <row r="1" spans="2:14" ht="12.75">
      <c r="B1" s="8" t="s">
        <v>0</v>
      </c>
      <c r="C1" s="9">
        <v>41275</v>
      </c>
      <c r="D1" s="9">
        <v>41306</v>
      </c>
      <c r="E1" s="9">
        <v>41334</v>
      </c>
      <c r="F1" s="9">
        <v>41365</v>
      </c>
      <c r="G1" s="9">
        <v>41395</v>
      </c>
      <c r="H1" s="9">
        <v>41426</v>
      </c>
      <c r="I1" s="9">
        <v>41456</v>
      </c>
      <c r="J1" s="9">
        <v>41487</v>
      </c>
      <c r="K1" s="9">
        <v>41518</v>
      </c>
      <c r="L1" s="9">
        <v>41548</v>
      </c>
      <c r="M1" s="9">
        <v>41579</v>
      </c>
      <c r="N1" s="9">
        <v>41609</v>
      </c>
    </row>
    <row r="2" spans="2:14" ht="12.75">
      <c r="B2" s="10" t="s">
        <v>1</v>
      </c>
      <c r="C2" s="11">
        <v>0</v>
      </c>
      <c r="D2" s="11">
        <v>0</v>
      </c>
      <c r="E2" s="11">
        <v>0</v>
      </c>
      <c r="F2" s="11">
        <v>0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  <c r="L2" s="11">
        <v>0</v>
      </c>
      <c r="M2" s="11">
        <v>0</v>
      </c>
      <c r="N2" s="11">
        <v>0</v>
      </c>
    </row>
    <row r="3" spans="2:14" ht="12.75">
      <c r="B3" s="10" t="s">
        <v>2</v>
      </c>
      <c r="C3" s="11">
        <v>0</v>
      </c>
      <c r="D3" s="11">
        <v>0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1">
        <v>0</v>
      </c>
    </row>
    <row r="4" spans="2:14" ht="12.75">
      <c r="B4" s="10" t="s">
        <v>3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</row>
    <row r="5" spans="2:14" ht="12.75">
      <c r="B5" s="10" t="s">
        <v>4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</row>
    <row r="6" spans="2:14" ht="12.75">
      <c r="B6" s="10" t="s">
        <v>5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</row>
    <row r="7" spans="2:14" ht="12.75">
      <c r="B7" s="10" t="s">
        <v>6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</row>
    <row r="8" spans="2:14" ht="12.75">
      <c r="B8" s="10" t="s">
        <v>7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</row>
    <row r="9" spans="2:14" ht="12.75">
      <c r="B9" s="10" t="s">
        <v>8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</row>
    <row r="10" spans="2:14" ht="12.75">
      <c r="B10" s="10" t="s">
        <v>9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</row>
    <row r="11" spans="2:14" ht="12.75">
      <c r="B11" s="10" t="s">
        <v>10</v>
      </c>
      <c r="C11" s="11">
        <v>878.72</v>
      </c>
      <c r="D11" s="11">
        <v>877.44</v>
      </c>
      <c r="E11" s="11">
        <v>537.92</v>
      </c>
      <c r="F11" s="11">
        <v>444.58</v>
      </c>
      <c r="G11" s="11">
        <v>280.32</v>
      </c>
      <c r="H11" s="11">
        <v>300.09</v>
      </c>
      <c r="I11" s="11">
        <v>290.01</v>
      </c>
      <c r="J11" s="11">
        <v>323.82</v>
      </c>
      <c r="K11" s="11">
        <v>309.49</v>
      </c>
      <c r="L11" s="11">
        <v>365.77</v>
      </c>
      <c r="M11" s="11">
        <v>376.38</v>
      </c>
      <c r="N11" s="11">
        <v>372.59</v>
      </c>
    </row>
    <row r="12" spans="2:14" ht="12.75">
      <c r="B12" s="10" t="s">
        <v>11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</row>
    <row r="13" spans="2:14" ht="12.75">
      <c r="B13" s="10" t="s">
        <v>12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</row>
    <row r="14" spans="2:14" ht="12.75">
      <c r="B14" s="10" t="s">
        <v>13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</row>
    <row r="15" spans="2:14" ht="12.75">
      <c r="B15" s="10" t="s">
        <v>14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</row>
    <row r="16" spans="2:14" ht="12.75">
      <c r="B16" s="10" t="s">
        <v>15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</row>
    <row r="17" spans="2:14" ht="12.75">
      <c r="B17" s="10" t="s">
        <v>16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</row>
    <row r="18" spans="1:14" ht="12.75">
      <c r="A18" t="s">
        <v>67</v>
      </c>
      <c r="B18" s="10" t="s">
        <v>17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</row>
    <row r="19" spans="2:14" ht="12.75">
      <c r="B19" s="10" t="s">
        <v>18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</row>
    <row r="20" spans="2:14" ht="12.75">
      <c r="B20" s="10" t="s">
        <v>19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</row>
    <row r="21" spans="2:14" ht="12.75">
      <c r="B21" s="10" t="s">
        <v>20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</row>
    <row r="22" spans="2:14" ht="12.75">
      <c r="B22" s="10" t="s">
        <v>21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</row>
    <row r="23" spans="2:14" ht="12.75">
      <c r="B23" s="10" t="s">
        <v>22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</row>
    <row r="24" spans="2:14" ht="12.75">
      <c r="B24" s="10" t="s">
        <v>23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</row>
    <row r="25" spans="2:14" ht="12.75">
      <c r="B25" s="10" t="s">
        <v>24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</row>
    <row r="26" spans="2:14" ht="12.75">
      <c r="B26" s="10" t="s">
        <v>25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</row>
    <row r="27" spans="2:14" ht="12.75">
      <c r="B27" s="10" t="s">
        <v>26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2:14" ht="12.75">
      <c r="B28" s="10" t="s">
        <v>27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</row>
    <row r="29" spans="2:14" ht="12.75">
      <c r="B29" s="10" t="s">
        <v>28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</row>
    <row r="30" spans="2:14" ht="12.75">
      <c r="B30" s="10" t="s">
        <v>29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</row>
    <row r="31" spans="2:14" ht="12.75">
      <c r="B31" s="10" t="s">
        <v>30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</row>
    <row r="32" spans="2:14" ht="12.75">
      <c r="B32" s="10" t="s">
        <v>31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</row>
    <row r="33" spans="2:14" ht="12.75">
      <c r="B33" s="10" t="s">
        <v>32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</row>
    <row r="34" spans="2:14" ht="12.75">
      <c r="B34" s="10" t="s">
        <v>33</v>
      </c>
      <c r="C34" s="11">
        <v>3125.89</v>
      </c>
      <c r="D34" s="11">
        <v>2889.75</v>
      </c>
      <c r="E34" s="11">
        <v>2899.74</v>
      </c>
      <c r="F34" s="11">
        <v>2899.74</v>
      </c>
      <c r="G34" s="11">
        <v>2924.96</v>
      </c>
      <c r="H34" s="11">
        <v>2924.96</v>
      </c>
      <c r="I34" s="11">
        <v>2924.96</v>
      </c>
      <c r="J34" s="11">
        <v>2924.96</v>
      </c>
      <c r="K34" s="11">
        <v>2863.49</v>
      </c>
      <c r="L34" s="11">
        <v>2863.49</v>
      </c>
      <c r="M34" s="11">
        <v>2863.49</v>
      </c>
      <c r="N34" s="11">
        <v>2863.49</v>
      </c>
    </row>
    <row r="35" spans="2:14" ht="12.75">
      <c r="B35" s="10" t="s">
        <v>34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</row>
    <row r="36" spans="2:14" ht="12.75">
      <c r="B36" s="10" t="s">
        <v>35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</row>
    <row r="37" spans="2:14" ht="12.75">
      <c r="B37" s="10" t="s">
        <v>36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</row>
    <row r="38" spans="2:14" s="12" customFormat="1" ht="12.75">
      <c r="B38" s="10" t="s">
        <v>37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</row>
    <row r="39" spans="2:14" s="12" customFormat="1" ht="12.75">
      <c r="B39" s="3" t="s">
        <v>38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</row>
    <row r="40" spans="2:14" ht="12.75">
      <c r="B40" s="10" t="s">
        <v>39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</row>
    <row r="41" spans="2:14" ht="12.75">
      <c r="B41" s="10" t="s">
        <v>40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</row>
    <row r="42" spans="2:14" ht="12.75">
      <c r="B42" s="10" t="s">
        <v>41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</row>
    <row r="43" spans="2:14" ht="12.75">
      <c r="B43" s="10" t="s">
        <v>42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</row>
    <row r="44" spans="2:14" ht="12.75">
      <c r="B44" s="10" t="s">
        <v>43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</row>
    <row r="45" spans="2:14" ht="12.75">
      <c r="B45" s="10" t="s">
        <v>44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</row>
    <row r="46" spans="2:14" ht="12.75">
      <c r="B46" s="10" t="s">
        <v>45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</row>
    <row r="47" spans="2:14" ht="12.75">
      <c r="B47" s="10" t="s">
        <v>46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</row>
    <row r="48" spans="2:14" ht="12.75">
      <c r="B48" s="10" t="s">
        <v>47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</row>
    <row r="49" spans="2:14" ht="12.75">
      <c r="B49" s="13" t="s">
        <v>48</v>
      </c>
      <c r="C49" s="14">
        <f>SUM(C2:C48)</f>
        <v>4004.6099999999997</v>
      </c>
      <c r="D49" s="14">
        <f aca="true" t="shared" si="0" ref="D49:N49">SUM(D2:D48)</f>
        <v>3767.19</v>
      </c>
      <c r="E49" s="14">
        <f t="shared" si="0"/>
        <v>3437.66</v>
      </c>
      <c r="F49" s="14">
        <f t="shared" si="0"/>
        <v>3344.3199999999997</v>
      </c>
      <c r="G49" s="14">
        <f t="shared" si="0"/>
        <v>3205.28</v>
      </c>
      <c r="H49" s="14">
        <f t="shared" si="0"/>
        <v>3225.05</v>
      </c>
      <c r="I49" s="14">
        <f t="shared" si="0"/>
        <v>3214.9700000000003</v>
      </c>
      <c r="J49" s="14">
        <f t="shared" si="0"/>
        <v>3248.78</v>
      </c>
      <c r="K49" s="14">
        <f t="shared" si="0"/>
        <v>3172.9799999999996</v>
      </c>
      <c r="L49" s="14">
        <f t="shared" si="0"/>
        <v>3229.2599999999998</v>
      </c>
      <c r="M49" s="14">
        <f t="shared" si="0"/>
        <v>3239.87</v>
      </c>
      <c r="N49" s="14">
        <f t="shared" si="0"/>
        <v>3236.08</v>
      </c>
    </row>
  </sheetData>
  <sheetProtection selectLockedCells="1" selectUnlockedCells="1"/>
  <printOptions horizontalCentered="1" verticalCentered="1"/>
  <pageMargins left="0.5902777777777778" right="0.5902777777777778" top="0.9840277777777777" bottom="0.5902777777777778" header="0.5118055555555555" footer="0.5118055555555555"/>
  <pageSetup horizontalDpi="300" verticalDpi="300" orientation="landscape" paperSize="9" scale="80"/>
  <headerFooter alignWithMargins="0">
    <oddHeader>&amp;C&amp;"Arial,Negrito"&amp;12CDHU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ySplit="1" topLeftCell="A15" activePane="bottomLeft" state="frozen"/>
      <selection pane="topLeft" activeCell="A1" sqref="A1"/>
      <selection pane="bottomLeft" activeCell="O34" sqref="O34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9.7109375" style="0" customWidth="1"/>
  </cols>
  <sheetData>
    <row r="1" spans="1:14" ht="12.75">
      <c r="A1" t="s">
        <v>49</v>
      </c>
      <c r="B1" s="8" t="s">
        <v>0</v>
      </c>
      <c r="C1" s="9">
        <v>41275</v>
      </c>
      <c r="D1" s="9">
        <v>41306</v>
      </c>
      <c r="E1" s="9">
        <v>41334</v>
      </c>
      <c r="F1" s="9">
        <v>41365</v>
      </c>
      <c r="G1" s="9">
        <v>41395</v>
      </c>
      <c r="H1" s="9">
        <v>41426</v>
      </c>
      <c r="I1" s="9">
        <v>41456</v>
      </c>
      <c r="J1" s="9">
        <v>41487</v>
      </c>
      <c r="K1" s="9">
        <v>41518</v>
      </c>
      <c r="L1" s="9">
        <v>41548</v>
      </c>
      <c r="M1" s="9">
        <v>41579</v>
      </c>
      <c r="N1" s="9">
        <v>41609</v>
      </c>
    </row>
    <row r="2" spans="2:14" ht="12.75">
      <c r="B2" s="10" t="s">
        <v>1</v>
      </c>
      <c r="C2" s="11">
        <v>0</v>
      </c>
      <c r="D2" s="11">
        <v>0</v>
      </c>
      <c r="E2" s="11">
        <v>0</v>
      </c>
      <c r="F2" s="11">
        <v>25.85</v>
      </c>
      <c r="G2" s="11">
        <v>0</v>
      </c>
      <c r="H2" s="11">
        <v>25.85</v>
      </c>
      <c r="I2" s="11">
        <v>25.85</v>
      </c>
      <c r="J2" s="11">
        <v>0</v>
      </c>
      <c r="K2" s="11">
        <v>0</v>
      </c>
      <c r="L2" s="11">
        <v>62.69</v>
      </c>
      <c r="M2" s="11">
        <v>62.69</v>
      </c>
      <c r="N2" s="11">
        <v>0</v>
      </c>
    </row>
    <row r="3" spans="2:14" ht="12.75">
      <c r="B3" s="10" t="s">
        <v>2</v>
      </c>
      <c r="C3" s="11">
        <v>0</v>
      </c>
      <c r="D3" s="11">
        <v>0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1">
        <v>0</v>
      </c>
    </row>
    <row r="4" spans="2:14" ht="12.75">
      <c r="B4" s="10" t="s">
        <v>3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</row>
    <row r="5" spans="2:14" ht="12.75">
      <c r="B5" s="10" t="s">
        <v>4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</row>
    <row r="6" spans="2:14" ht="12.75">
      <c r="B6" s="10" t="s">
        <v>5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</row>
    <row r="7" spans="2:14" ht="12.75">
      <c r="B7" s="10" t="s">
        <v>6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</row>
    <row r="8" spans="2:14" ht="12.75">
      <c r="B8" s="10" t="s">
        <v>7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</row>
    <row r="9" spans="2:14" ht="12.75">
      <c r="B9" s="10" t="s">
        <v>8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</row>
    <row r="10" spans="2:14" ht="12.75">
      <c r="B10" s="10" t="s">
        <v>9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</row>
    <row r="11" spans="2:14" ht="12.75">
      <c r="B11" s="10" t="s">
        <v>10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</row>
    <row r="12" spans="2:14" ht="12.75">
      <c r="B12" s="10" t="s">
        <v>11</v>
      </c>
      <c r="C12" s="11">
        <v>0</v>
      </c>
      <c r="D12" s="11">
        <v>7.54</v>
      </c>
      <c r="E12" s="11">
        <v>120.09</v>
      </c>
      <c r="F12" s="11">
        <v>246.3</v>
      </c>
      <c r="G12" s="11">
        <v>0</v>
      </c>
      <c r="H12" s="11">
        <v>169.55</v>
      </c>
      <c r="I12" s="11">
        <v>131.87</v>
      </c>
      <c r="J12" s="11">
        <v>89.12</v>
      </c>
      <c r="K12" s="11">
        <v>0</v>
      </c>
      <c r="L12" s="11">
        <v>1067.64</v>
      </c>
      <c r="M12" s="11">
        <v>0</v>
      </c>
      <c r="N12" s="11">
        <v>63.01</v>
      </c>
    </row>
    <row r="13" spans="2:14" ht="12.75">
      <c r="B13" s="10" t="s">
        <v>12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</row>
    <row r="14" spans="2:14" ht="12.75">
      <c r="B14" s="10" t="s">
        <v>13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5.99</v>
      </c>
      <c r="J14" s="11">
        <v>0</v>
      </c>
      <c r="K14" s="11">
        <v>0.94</v>
      </c>
      <c r="L14" s="11">
        <v>44.39</v>
      </c>
      <c r="M14" s="11">
        <v>0</v>
      </c>
      <c r="N14" s="11">
        <v>0</v>
      </c>
    </row>
    <row r="15" spans="2:14" ht="12.75">
      <c r="B15" s="10" t="s">
        <v>14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</row>
    <row r="16" spans="2:14" ht="12.75">
      <c r="B16" s="10" t="s">
        <v>15</v>
      </c>
      <c r="C16" s="11">
        <v>7335.01</v>
      </c>
      <c r="D16" s="11">
        <v>9493.46</v>
      </c>
      <c r="E16" s="11">
        <v>11082.1</v>
      </c>
      <c r="F16" s="11">
        <v>8298.17</v>
      </c>
      <c r="G16" s="11">
        <v>8506.96</v>
      </c>
      <c r="H16" s="11">
        <v>7900.82</v>
      </c>
      <c r="I16" s="11">
        <v>8593.23</v>
      </c>
      <c r="J16" s="11">
        <v>9118.61</v>
      </c>
      <c r="K16" s="11">
        <v>8939.3</v>
      </c>
      <c r="L16" s="11">
        <v>13890.69</v>
      </c>
      <c r="M16" s="11">
        <v>8448.99</v>
      </c>
      <c r="N16" s="11">
        <v>8238.15</v>
      </c>
    </row>
    <row r="17" spans="2:14" ht="12.75">
      <c r="B17" s="10" t="s">
        <v>16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</row>
    <row r="18" spans="2:14" ht="12.75">
      <c r="B18" s="10" t="s">
        <v>17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</row>
    <row r="19" spans="2:14" ht="12.75">
      <c r="B19" s="10" t="s">
        <v>18</v>
      </c>
      <c r="C19" s="11">
        <v>60.42</v>
      </c>
      <c r="D19" s="11">
        <v>11.56</v>
      </c>
      <c r="E19" s="11">
        <v>0</v>
      </c>
      <c r="F19" s="11">
        <v>5.56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205.14</v>
      </c>
      <c r="M19" s="11">
        <v>0</v>
      </c>
      <c r="N19" s="11">
        <v>0</v>
      </c>
    </row>
    <row r="20" spans="2:14" ht="12.75">
      <c r="B20" s="10" t="s">
        <v>19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25.36</v>
      </c>
      <c r="M20" s="11">
        <v>0</v>
      </c>
      <c r="N20" s="11">
        <v>0</v>
      </c>
    </row>
    <row r="21" spans="2:14" ht="12.75">
      <c r="B21" s="10" t="s">
        <v>20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</row>
    <row r="22" spans="2:14" ht="12.75">
      <c r="B22" s="10" t="s">
        <v>21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</row>
    <row r="23" spans="2:14" ht="12.75">
      <c r="B23" s="10" t="s">
        <v>22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</row>
    <row r="24" spans="2:14" ht="12.75">
      <c r="B24" s="10" t="s">
        <v>23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</row>
    <row r="25" spans="2:14" ht="12.75">
      <c r="B25" s="10" t="s">
        <v>24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</row>
    <row r="26" spans="2:14" ht="12.75">
      <c r="B26" s="10" t="s">
        <v>25</v>
      </c>
      <c r="C26" s="11">
        <v>0</v>
      </c>
      <c r="D26" s="11">
        <v>0</v>
      </c>
      <c r="E26" s="11">
        <v>0</v>
      </c>
      <c r="F26" s="11">
        <v>0</v>
      </c>
      <c r="G26" s="11">
        <v>1652.58</v>
      </c>
      <c r="H26" s="11">
        <v>0</v>
      </c>
      <c r="I26" s="11">
        <v>2586.47</v>
      </c>
      <c r="J26" s="11">
        <v>0</v>
      </c>
      <c r="K26" s="11">
        <v>0</v>
      </c>
      <c r="L26" s="11">
        <v>0</v>
      </c>
      <c r="M26" s="11">
        <v>0</v>
      </c>
      <c r="N26" s="11">
        <v>119.49</v>
      </c>
    </row>
    <row r="27" spans="2:14" ht="12.75">
      <c r="B27" s="10" t="s">
        <v>26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2:14" ht="12.75">
      <c r="B28" s="10" t="s">
        <v>27</v>
      </c>
      <c r="C28" s="11">
        <v>509.6</v>
      </c>
      <c r="D28" s="11">
        <v>479.6</v>
      </c>
      <c r="E28" s="11">
        <v>896.99</v>
      </c>
      <c r="F28" s="11">
        <v>450.32</v>
      </c>
      <c r="G28" s="11">
        <v>488.89</v>
      </c>
      <c r="H28" s="11">
        <v>354.93</v>
      </c>
      <c r="I28" s="11">
        <v>1186.88</v>
      </c>
      <c r="J28" s="11">
        <v>472.01</v>
      </c>
      <c r="K28" s="11">
        <v>1033.4</v>
      </c>
      <c r="L28" s="11">
        <v>2876.06</v>
      </c>
      <c r="M28" s="11">
        <v>17.5</v>
      </c>
      <c r="N28" s="11">
        <v>688.36</v>
      </c>
    </row>
    <row r="29" spans="2:14" ht="12.75">
      <c r="B29" s="10" t="s">
        <v>28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</row>
    <row r="30" spans="2:14" ht="12.75">
      <c r="B30" s="10" t="s">
        <v>29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</row>
    <row r="31" spans="2:14" ht="12.75">
      <c r="B31" s="10" t="s">
        <v>30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</row>
    <row r="32" spans="2:14" ht="12.75">
      <c r="B32" s="10" t="s">
        <v>31</v>
      </c>
      <c r="C32" s="11">
        <v>8.6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</row>
    <row r="33" spans="2:14" ht="12.75">
      <c r="B33" s="10" t="s">
        <v>32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</row>
    <row r="34" spans="2:14" ht="12.75">
      <c r="B34" s="10" t="s">
        <v>33</v>
      </c>
      <c r="C34" s="11">
        <v>3125.89</v>
      </c>
      <c r="D34" s="11">
        <v>2889.75</v>
      </c>
      <c r="E34" s="11">
        <v>2899.74</v>
      </c>
      <c r="F34" s="11">
        <v>2899.74</v>
      </c>
      <c r="G34" s="11">
        <v>2924.96</v>
      </c>
      <c r="H34" s="11">
        <v>2924.96</v>
      </c>
      <c r="I34" s="11">
        <v>2924.96</v>
      </c>
      <c r="J34" s="11">
        <v>2924.96</v>
      </c>
      <c r="K34" s="11">
        <v>2863.49</v>
      </c>
      <c r="L34" s="11">
        <v>2863.49</v>
      </c>
      <c r="M34" s="11">
        <v>2863.49</v>
      </c>
      <c r="N34" s="11">
        <v>2863.49</v>
      </c>
    </row>
    <row r="35" spans="2:14" ht="12.75">
      <c r="B35" s="10" t="s">
        <v>34</v>
      </c>
      <c r="C35" s="11">
        <v>6624.7</v>
      </c>
      <c r="D35" s="11">
        <v>5983.6</v>
      </c>
      <c r="E35" s="11">
        <v>6624.7</v>
      </c>
      <c r="F35" s="11">
        <v>6411</v>
      </c>
      <c r="G35" s="11">
        <v>6624.7</v>
      </c>
      <c r="H35" s="11">
        <v>6411</v>
      </c>
      <c r="I35" s="11">
        <v>6624.7</v>
      </c>
      <c r="J35" s="11">
        <v>6624.7</v>
      </c>
      <c r="K35" s="11">
        <v>6411</v>
      </c>
      <c r="L35" s="11">
        <v>6624.7</v>
      </c>
      <c r="M35" s="11">
        <v>6411</v>
      </c>
      <c r="N35" s="11">
        <v>6624.7</v>
      </c>
    </row>
    <row r="36" spans="2:14" ht="12.75">
      <c r="B36" s="10" t="s">
        <v>35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</row>
    <row r="37" spans="2:14" ht="12.75">
      <c r="B37" s="10" t="s">
        <v>36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</row>
    <row r="38" spans="2:14" s="12" customFormat="1" ht="12.75">
      <c r="B38" s="10" t="s">
        <v>37</v>
      </c>
      <c r="C38" s="11">
        <v>23334.23</v>
      </c>
      <c r="D38" s="11">
        <v>31054.27</v>
      </c>
      <c r="E38" s="11">
        <v>23452.68</v>
      </c>
      <c r="F38" s="11">
        <v>23093.3</v>
      </c>
      <c r="G38" s="11">
        <v>23196.12</v>
      </c>
      <c r="H38" s="11">
        <v>33923.84</v>
      </c>
      <c r="I38" s="11">
        <v>28542.45</v>
      </c>
      <c r="J38" s="11">
        <v>21526.43</v>
      </c>
      <c r="K38" s="11">
        <v>15696.4</v>
      </c>
      <c r="L38" s="11">
        <v>15705.3</v>
      </c>
      <c r="M38" s="11">
        <v>15705.3</v>
      </c>
      <c r="N38" s="11">
        <v>17219.14</v>
      </c>
    </row>
    <row r="39" spans="2:14" s="12" customFormat="1" ht="12.75">
      <c r="B39" s="3" t="s">
        <v>38</v>
      </c>
      <c r="C39" s="11">
        <f>C38*33%</f>
        <v>7700.2959</v>
      </c>
      <c r="D39" s="11">
        <f>D38*33%</f>
        <v>10247.9091</v>
      </c>
      <c r="E39" s="11">
        <f>E38*33%</f>
        <v>7739.384400000001</v>
      </c>
      <c r="F39" s="11">
        <f>F38*33%</f>
        <v>7620.789</v>
      </c>
      <c r="G39" s="11">
        <v>7654.72</v>
      </c>
      <c r="H39" s="11">
        <v>11194.87</v>
      </c>
      <c r="I39" s="11">
        <v>9419.01</v>
      </c>
      <c r="J39" s="11">
        <v>7103.72</v>
      </c>
      <c r="K39" s="11">
        <v>5179.81</v>
      </c>
      <c r="L39" s="11">
        <v>5182.75</v>
      </c>
      <c r="M39" s="11">
        <v>5182.75</v>
      </c>
      <c r="N39" s="11">
        <v>5682.31</v>
      </c>
    </row>
    <row r="40" spans="2:14" ht="12.75">
      <c r="B40" s="10" t="s">
        <v>39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</row>
    <row r="41" spans="2:14" ht="12.75">
      <c r="B41" s="10" t="s">
        <v>40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</row>
    <row r="42" spans="2:14" ht="12.75">
      <c r="B42" s="10" t="s">
        <v>41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</row>
    <row r="43" spans="2:14" ht="12.75">
      <c r="B43" s="10" t="s">
        <v>42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</row>
    <row r="44" spans="2:15" ht="12.75">
      <c r="B44" s="10" t="s">
        <v>43</v>
      </c>
      <c r="C44" s="11">
        <v>1239.27</v>
      </c>
      <c r="D44" s="11">
        <v>1082.53</v>
      </c>
      <c r="E44" s="11">
        <v>905.92</v>
      </c>
      <c r="F44" s="11">
        <v>1173.8</v>
      </c>
      <c r="G44" s="11">
        <v>1121.79</v>
      </c>
      <c r="H44" s="11">
        <v>928.38</v>
      </c>
      <c r="I44" s="11">
        <v>942.74</v>
      </c>
      <c r="J44" s="11">
        <v>1037.48</v>
      </c>
      <c r="K44" s="11">
        <v>929.75</v>
      </c>
      <c r="L44" s="11">
        <v>991.26</v>
      </c>
      <c r="M44" s="11">
        <v>1150.79</v>
      </c>
      <c r="N44" s="11">
        <v>946.03</v>
      </c>
      <c r="O44" s="20"/>
    </row>
    <row r="45" spans="2:14" ht="12.75">
      <c r="B45" s="10" t="s">
        <v>44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</row>
    <row r="46" spans="2:14" ht="12.75">
      <c r="B46" s="10" t="s">
        <v>45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</row>
    <row r="47" spans="2:14" ht="12.75">
      <c r="B47" s="10" t="s">
        <v>46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</row>
    <row r="48" spans="2:14" ht="12.75">
      <c r="B48" s="10" t="s">
        <v>47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</row>
    <row r="49" spans="2:14" ht="12.75">
      <c r="B49" s="13" t="s">
        <v>48</v>
      </c>
      <c r="C49" s="14">
        <f>SUM(C2:C48)</f>
        <v>49938.01589999999</v>
      </c>
      <c r="D49" s="14">
        <f aca="true" t="shared" si="0" ref="D49:N49">SUM(D2:D48)</f>
        <v>61250.2191</v>
      </c>
      <c r="E49" s="14">
        <f t="shared" si="0"/>
        <v>53721.604400000004</v>
      </c>
      <c r="F49" s="14">
        <f t="shared" si="0"/>
        <v>50224.829</v>
      </c>
      <c r="G49" s="14">
        <f t="shared" si="0"/>
        <v>52170.72</v>
      </c>
      <c r="H49" s="14">
        <f t="shared" si="0"/>
        <v>63834.2</v>
      </c>
      <c r="I49" s="14">
        <f t="shared" si="0"/>
        <v>60984.149999999994</v>
      </c>
      <c r="J49" s="14">
        <f t="shared" si="0"/>
        <v>48897.030000000006</v>
      </c>
      <c r="K49" s="14">
        <f t="shared" si="0"/>
        <v>41054.09</v>
      </c>
      <c r="L49" s="14">
        <f t="shared" si="0"/>
        <v>49539.47</v>
      </c>
      <c r="M49" s="14">
        <f t="shared" si="0"/>
        <v>39842.51</v>
      </c>
      <c r="N49" s="14">
        <f t="shared" si="0"/>
        <v>42444.67999999999</v>
      </c>
    </row>
  </sheetData>
  <sheetProtection selectLockedCells="1" selectUnlockedCells="1"/>
  <printOptions horizontalCentered="1" verticalCentered="1"/>
  <pageMargins left="0.39375" right="0.39375" top="0.9840277777777777" bottom="0.39375" header="0.5118055555555555" footer="0.5118055555555555"/>
  <pageSetup horizontalDpi="300" verticalDpi="300" orientation="landscape" paperSize="9" scale="80"/>
  <headerFooter alignWithMargins="0">
    <oddHeader>&amp;C&amp;"Arial,Negrito"&amp;12 067 - CRAISA - 2013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18" activePane="bottomLeft" state="frozen"/>
      <selection pane="topLeft" activeCell="A1" sqref="A1"/>
      <selection pane="bottomLeft" activeCell="N12" sqref="N12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9.7109375" style="0" customWidth="1"/>
  </cols>
  <sheetData>
    <row r="1" spans="1:14" ht="12.75">
      <c r="A1" t="s">
        <v>68</v>
      </c>
      <c r="B1" s="8" t="s">
        <v>0</v>
      </c>
      <c r="C1" s="9">
        <v>41275</v>
      </c>
      <c r="D1" s="9">
        <v>41306</v>
      </c>
      <c r="E1" s="9">
        <v>41334</v>
      </c>
      <c r="F1" s="9">
        <v>41365</v>
      </c>
      <c r="G1" s="9">
        <v>41395</v>
      </c>
      <c r="H1" s="9">
        <v>41426</v>
      </c>
      <c r="I1" s="9">
        <v>41456</v>
      </c>
      <c r="J1" s="9">
        <v>41487</v>
      </c>
      <c r="K1" s="9">
        <v>41518</v>
      </c>
      <c r="L1" s="9">
        <v>41548</v>
      </c>
      <c r="M1" s="9">
        <v>41579</v>
      </c>
      <c r="N1" s="9">
        <v>41609</v>
      </c>
    </row>
    <row r="2" spans="2:14" ht="12.75">
      <c r="B2" s="10" t="s">
        <v>1</v>
      </c>
      <c r="C2" s="11">
        <v>0</v>
      </c>
      <c r="D2" s="11">
        <v>0</v>
      </c>
      <c r="E2" s="11">
        <v>0</v>
      </c>
      <c r="F2" s="11">
        <v>0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  <c r="L2" s="11">
        <v>0</v>
      </c>
      <c r="M2" s="11">
        <v>0</v>
      </c>
      <c r="N2" s="11">
        <v>0</v>
      </c>
    </row>
    <row r="3" spans="2:14" ht="12.75">
      <c r="B3" s="10" t="s">
        <v>2</v>
      </c>
      <c r="C3" s="11">
        <v>43.26</v>
      </c>
      <c r="D3" s="11">
        <v>45.92</v>
      </c>
      <c r="E3" s="11">
        <v>45.92</v>
      </c>
      <c r="F3" s="11">
        <v>45.92</v>
      </c>
      <c r="G3" s="11">
        <v>45.92</v>
      </c>
      <c r="H3" s="11">
        <v>45.92</v>
      </c>
      <c r="I3" s="11">
        <v>45.92</v>
      </c>
      <c r="J3" s="11">
        <v>45.92</v>
      </c>
      <c r="K3" s="11">
        <v>45.92</v>
      </c>
      <c r="L3" s="11">
        <v>46.92</v>
      </c>
      <c r="M3" s="11">
        <v>45.92</v>
      </c>
      <c r="N3" s="11">
        <v>0</v>
      </c>
    </row>
    <row r="4" spans="2:14" ht="12.75">
      <c r="B4" s="10" t="s">
        <v>3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</row>
    <row r="5" spans="2:14" ht="12.75">
      <c r="B5" s="10" t="s">
        <v>4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</row>
    <row r="6" spans="2:14" ht="12.75">
      <c r="B6" s="10" t="s">
        <v>5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</row>
    <row r="7" spans="2:14" ht="12.75">
      <c r="B7" s="10" t="s">
        <v>6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</row>
    <row r="8" spans="2:14" ht="12.75">
      <c r="B8" s="10" t="s">
        <v>7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</row>
    <row r="9" spans="2:14" ht="12.75">
      <c r="B9" s="10" t="s">
        <v>8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</row>
    <row r="10" spans="2:14" ht="12.75">
      <c r="B10" s="10" t="s">
        <v>9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</row>
    <row r="11" spans="2:14" ht="12.75">
      <c r="B11" s="10" t="s">
        <v>10</v>
      </c>
      <c r="C11" s="11">
        <v>11.26</v>
      </c>
      <c r="D11" s="11">
        <v>63.27</v>
      </c>
      <c r="E11" s="11">
        <v>9.6</v>
      </c>
      <c r="F11" s="11">
        <v>38.52</v>
      </c>
      <c r="G11" s="11">
        <v>32.73</v>
      </c>
      <c r="H11" s="11">
        <v>21.49</v>
      </c>
      <c r="I11" s="11">
        <v>9.32</v>
      </c>
      <c r="J11" s="11">
        <v>9.37</v>
      </c>
      <c r="K11" s="11">
        <v>9.65</v>
      </c>
      <c r="L11" s="11">
        <v>16.07</v>
      </c>
      <c r="M11" s="11">
        <v>16.92</v>
      </c>
      <c r="N11" s="11">
        <v>19.52</v>
      </c>
    </row>
    <row r="12" spans="2:14" ht="12.75">
      <c r="B12" s="10" t="s">
        <v>11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</row>
    <row r="13" spans="2:14" ht="12.75">
      <c r="B13" s="10" t="s">
        <v>12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</row>
    <row r="14" spans="2:14" ht="12.75">
      <c r="B14" s="10" t="s">
        <v>13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</row>
    <row r="15" spans="2:14" ht="12.75">
      <c r="B15" s="10" t="s">
        <v>14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</row>
    <row r="16" spans="2:14" ht="12.75">
      <c r="B16" s="10" t="s">
        <v>15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</row>
    <row r="17" spans="2:14" ht="12.75">
      <c r="B17" s="10" t="s">
        <v>16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</row>
    <row r="18" spans="2:14" ht="12.75">
      <c r="B18" s="10" t="s">
        <v>17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</row>
    <row r="19" spans="2:14" ht="12.75">
      <c r="B19" s="10" t="s">
        <v>18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</row>
    <row r="20" spans="2:14" ht="12.75">
      <c r="B20" s="10" t="s">
        <v>19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</row>
    <row r="21" spans="2:14" ht="12.75">
      <c r="B21" s="10" t="s">
        <v>20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</row>
    <row r="22" spans="2:14" ht="12.75">
      <c r="B22" s="10" t="s">
        <v>21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</row>
    <row r="23" spans="2:14" ht="12.75">
      <c r="B23" s="10" t="s">
        <v>22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</row>
    <row r="24" spans="2:14" ht="12.75">
      <c r="B24" s="10" t="s">
        <v>23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</row>
    <row r="25" spans="2:14" ht="12.75">
      <c r="B25" s="10" t="s">
        <v>24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</row>
    <row r="26" spans="2:14" ht="12.75">
      <c r="B26" s="10" t="s">
        <v>25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</row>
    <row r="27" spans="2:14" ht="12.75">
      <c r="B27" s="10" t="s">
        <v>26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2:14" ht="12.75">
      <c r="B28" s="10" t="s">
        <v>27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</row>
    <row r="29" spans="2:14" ht="12.75">
      <c r="B29" s="10" t="s">
        <v>28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</row>
    <row r="30" spans="2:14" ht="12.75">
      <c r="B30" s="10" t="s">
        <v>29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</row>
    <row r="31" spans="2:14" ht="12.75">
      <c r="B31" s="10" t="s">
        <v>30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</row>
    <row r="32" spans="2:14" ht="12.75">
      <c r="B32" s="10" t="s">
        <v>31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</row>
    <row r="33" spans="2:14" ht="12.75">
      <c r="B33" s="10" t="s">
        <v>32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</row>
    <row r="34" spans="2:14" ht="12.75">
      <c r="B34" s="10" t="s">
        <v>33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</row>
    <row r="35" spans="2:14" ht="12.75">
      <c r="B35" s="10" t="s">
        <v>34</v>
      </c>
      <c r="C35" s="11">
        <v>3729.22</v>
      </c>
      <c r="D35" s="11">
        <v>3242.8</v>
      </c>
      <c r="E35" s="11">
        <v>3404.94</v>
      </c>
      <c r="F35" s="11">
        <v>3567.08</v>
      </c>
      <c r="G35" s="11">
        <v>3729.22</v>
      </c>
      <c r="H35" s="11">
        <v>3242.8</v>
      </c>
      <c r="I35" s="11">
        <v>3729.22</v>
      </c>
      <c r="J35" s="11">
        <v>3567.09</v>
      </c>
      <c r="K35" s="11">
        <v>3404.94</v>
      </c>
      <c r="L35" s="11">
        <v>3729.22</v>
      </c>
      <c r="M35" s="11">
        <v>3404.94</v>
      </c>
      <c r="N35" s="11">
        <v>3567.08</v>
      </c>
    </row>
    <row r="36" spans="2:14" ht="12.75">
      <c r="B36" s="10" t="s">
        <v>35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</row>
    <row r="37" spans="2:14" ht="12.75">
      <c r="B37" s="10" t="s">
        <v>36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</row>
    <row r="38" spans="2:14" s="12" customFormat="1" ht="12.75">
      <c r="B38" s="10" t="s">
        <v>37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</row>
    <row r="39" spans="2:14" s="12" customFormat="1" ht="12.75">
      <c r="B39" s="3" t="s">
        <v>38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</row>
    <row r="40" spans="2:14" ht="12.75">
      <c r="B40" s="10" t="s">
        <v>39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</row>
    <row r="41" spans="2:14" ht="12.75">
      <c r="B41" s="10" t="s">
        <v>40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</row>
    <row r="42" spans="2:14" ht="12.75">
      <c r="B42" s="10" t="s">
        <v>41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</row>
    <row r="43" spans="2:14" ht="12.75">
      <c r="B43" s="10" t="s">
        <v>42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</row>
    <row r="44" spans="2:14" ht="12.75">
      <c r="B44" s="10" t="s">
        <v>43</v>
      </c>
      <c r="C44" s="11">
        <v>92.98</v>
      </c>
      <c r="D44" s="11">
        <v>93.37</v>
      </c>
      <c r="E44" s="11">
        <v>93.37</v>
      </c>
      <c r="F44" s="11">
        <v>93.39</v>
      </c>
      <c r="G44" s="11">
        <v>93.39</v>
      </c>
      <c r="H44" s="11">
        <v>93.39</v>
      </c>
      <c r="I44" s="11">
        <v>93.39</v>
      </c>
      <c r="J44" s="11">
        <v>93.39</v>
      </c>
      <c r="K44" s="11">
        <v>93.39</v>
      </c>
      <c r="L44" s="11">
        <v>93.39</v>
      </c>
      <c r="M44" s="11">
        <v>93.39</v>
      </c>
      <c r="N44" s="11">
        <v>93.39</v>
      </c>
    </row>
    <row r="45" spans="2:14" ht="12.75">
      <c r="B45" s="10" t="s">
        <v>44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</row>
    <row r="46" spans="2:14" ht="12.75">
      <c r="B46" s="10" t="s">
        <v>45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</row>
    <row r="47" spans="2:14" ht="12.75">
      <c r="B47" s="10" t="s">
        <v>46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</row>
    <row r="48" spans="2:14" ht="12.75">
      <c r="B48" s="10" t="s">
        <v>47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</row>
    <row r="49" spans="2:14" ht="12.75">
      <c r="B49" s="13" t="s">
        <v>48</v>
      </c>
      <c r="C49" s="14">
        <f>SUM(C2:C48)</f>
        <v>3876.72</v>
      </c>
      <c r="D49" s="14">
        <f aca="true" t="shared" si="0" ref="D49:N49">SUM(D2:D48)</f>
        <v>3445.36</v>
      </c>
      <c r="E49" s="14">
        <f t="shared" si="0"/>
        <v>3553.83</v>
      </c>
      <c r="F49" s="14">
        <f t="shared" si="0"/>
        <v>3744.91</v>
      </c>
      <c r="G49" s="14">
        <f t="shared" si="0"/>
        <v>3901.2599999999998</v>
      </c>
      <c r="H49" s="14">
        <f t="shared" si="0"/>
        <v>3403.6</v>
      </c>
      <c r="I49" s="14">
        <f t="shared" si="0"/>
        <v>3877.8499999999995</v>
      </c>
      <c r="J49" s="14">
        <f t="shared" si="0"/>
        <v>3715.77</v>
      </c>
      <c r="K49" s="14">
        <f t="shared" si="0"/>
        <v>3553.9</v>
      </c>
      <c r="L49" s="14">
        <f t="shared" si="0"/>
        <v>3885.5999999999995</v>
      </c>
      <c r="M49" s="14">
        <f t="shared" si="0"/>
        <v>3561.17</v>
      </c>
      <c r="N49" s="14">
        <f t="shared" si="0"/>
        <v>3679.99</v>
      </c>
    </row>
  </sheetData>
  <sheetProtection selectLockedCells="1" selectUnlockedCells="1"/>
  <printOptions horizontalCentered="1" verticalCentered="1"/>
  <pageMargins left="0.39375" right="0.39375" top="0.9840277777777777" bottom="0.39375" header="0.5118055555555555" footer="0.5118055555555555"/>
  <pageSetup horizontalDpi="300" verticalDpi="300" orientation="landscape" paperSize="9" scale="80"/>
  <headerFooter alignWithMargins="0">
    <oddHeader>&amp;C&amp;"Arial,Negrito"&amp;12VIVÊNCIA ANCIETA - 2013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5">
      <selection activeCell="N12" sqref="N12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8.7109375" style="0" customWidth="1"/>
  </cols>
  <sheetData>
    <row r="1" spans="1:14" ht="12.75">
      <c r="A1" t="s">
        <v>69</v>
      </c>
      <c r="B1" s="8" t="s">
        <v>0</v>
      </c>
      <c r="C1" s="9">
        <v>41275</v>
      </c>
      <c r="D1" s="9">
        <v>41306</v>
      </c>
      <c r="E1" s="9">
        <v>41334</v>
      </c>
      <c r="F1" s="9">
        <v>41365</v>
      </c>
      <c r="G1" s="9">
        <v>41395</v>
      </c>
      <c r="H1" s="9">
        <v>41426</v>
      </c>
      <c r="I1" s="9">
        <v>41456</v>
      </c>
      <c r="J1" s="9">
        <v>41487</v>
      </c>
      <c r="K1" s="9">
        <v>41518</v>
      </c>
      <c r="L1" s="9">
        <v>41548</v>
      </c>
      <c r="M1" s="9">
        <v>41579</v>
      </c>
      <c r="N1" s="9">
        <v>41609</v>
      </c>
    </row>
    <row r="2" spans="2:14" ht="12.75">
      <c r="B2" s="10" t="s">
        <v>1</v>
      </c>
      <c r="C2" s="11">
        <v>0</v>
      </c>
      <c r="D2" s="11">
        <v>0</v>
      </c>
      <c r="E2" s="11">
        <v>0</v>
      </c>
      <c r="F2" s="11">
        <v>0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  <c r="L2" s="11">
        <v>0</v>
      </c>
      <c r="M2" s="11">
        <v>0</v>
      </c>
      <c r="N2" s="11">
        <v>0</v>
      </c>
    </row>
    <row r="3" spans="2:14" ht="12.75">
      <c r="B3" s="10" t="s">
        <v>2</v>
      </c>
      <c r="C3" s="11">
        <v>43.26</v>
      </c>
      <c r="D3" s="11">
        <v>45.92</v>
      </c>
      <c r="E3" s="11">
        <v>45.92</v>
      </c>
      <c r="F3" s="11">
        <v>45.92</v>
      </c>
      <c r="G3" s="11">
        <v>45.92</v>
      </c>
      <c r="H3" s="11">
        <v>45.92</v>
      </c>
      <c r="I3" s="11">
        <v>45.92</v>
      </c>
      <c r="J3" s="11">
        <v>45.92</v>
      </c>
      <c r="K3" s="11">
        <v>45.92</v>
      </c>
      <c r="L3" s="11">
        <v>45.92</v>
      </c>
      <c r="M3" s="11">
        <v>45.92</v>
      </c>
      <c r="N3" s="11">
        <v>0</v>
      </c>
    </row>
    <row r="4" spans="2:14" ht="12.75">
      <c r="B4" s="10" t="s">
        <v>3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</row>
    <row r="5" spans="2:14" ht="12.75">
      <c r="B5" s="10" t="s">
        <v>4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</row>
    <row r="6" spans="2:14" ht="12.75">
      <c r="B6" s="10" t="s">
        <v>5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</row>
    <row r="7" spans="2:14" ht="12.75">
      <c r="B7" s="10" t="s">
        <v>6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</row>
    <row r="8" spans="2:14" ht="12.75">
      <c r="B8" s="10" t="s">
        <v>7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</row>
    <row r="9" spans="2:14" ht="12.75">
      <c r="B9" s="10" t="s">
        <v>8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</row>
    <row r="10" spans="2:14" ht="12.75">
      <c r="B10" s="10" t="s">
        <v>9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</row>
    <row r="11" spans="2:14" ht="12.75">
      <c r="B11" s="10" t="s">
        <v>10</v>
      </c>
      <c r="C11" s="11">
        <v>72.58</v>
      </c>
      <c r="D11" s="11">
        <v>38.41</v>
      </c>
      <c r="E11" s="11">
        <v>45.23</v>
      </c>
      <c r="F11" s="11">
        <v>62.39</v>
      </c>
      <c r="G11" s="11">
        <v>57.25</v>
      </c>
      <c r="H11" s="11">
        <v>51.32</v>
      </c>
      <c r="I11" s="11">
        <v>44.6</v>
      </c>
      <c r="J11" s="11">
        <v>53.83</v>
      </c>
      <c r="K11" s="11">
        <v>53.39</v>
      </c>
      <c r="L11" s="11">
        <v>67.26</v>
      </c>
      <c r="M11" s="11">
        <v>80.19</v>
      </c>
      <c r="N11" s="11">
        <v>72.8</v>
      </c>
    </row>
    <row r="12" spans="2:14" ht="12.75">
      <c r="B12" s="10" t="s">
        <v>11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</row>
    <row r="13" spans="2:14" ht="12.75">
      <c r="B13" s="10" t="s">
        <v>12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</row>
    <row r="14" spans="2:14" ht="12.75">
      <c r="B14" s="10" t="s">
        <v>13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</row>
    <row r="15" spans="2:14" ht="12.75">
      <c r="B15" s="10" t="s">
        <v>14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</row>
    <row r="16" spans="2:14" ht="12.75">
      <c r="B16" s="10" t="s">
        <v>15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</row>
    <row r="17" spans="2:14" ht="12.75">
      <c r="B17" s="10" t="s">
        <v>16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</row>
    <row r="18" spans="2:14" ht="12.75">
      <c r="B18" s="10" t="s">
        <v>17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</row>
    <row r="19" spans="2:14" ht="12.75">
      <c r="B19" s="10" t="s">
        <v>18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</row>
    <row r="20" spans="2:14" ht="12.75">
      <c r="B20" s="10" t="s">
        <v>19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</row>
    <row r="21" spans="2:14" ht="12.75">
      <c r="B21" s="10" t="s">
        <v>20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</row>
    <row r="22" spans="2:14" ht="12.75">
      <c r="B22" s="10" t="s">
        <v>21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</row>
    <row r="23" spans="2:14" ht="12.75">
      <c r="B23" s="10" t="s">
        <v>22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</row>
    <row r="24" spans="2:14" ht="12.75">
      <c r="B24" s="10" t="s">
        <v>23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</row>
    <row r="25" spans="2:14" ht="12.75">
      <c r="B25" s="10" t="s">
        <v>24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</row>
    <row r="26" spans="2:14" ht="12.75">
      <c r="B26" s="10" t="s">
        <v>25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</row>
    <row r="27" spans="2:14" ht="12.75">
      <c r="B27" s="10" t="s">
        <v>26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2:14" ht="12.75">
      <c r="B28" s="10" t="s">
        <v>27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</row>
    <row r="29" spans="2:14" ht="12.75">
      <c r="B29" s="10" t="s">
        <v>28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</row>
    <row r="30" spans="2:14" ht="12.75">
      <c r="B30" s="10" t="s">
        <v>29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</row>
    <row r="31" spans="2:14" ht="12.75">
      <c r="B31" s="10" t="s">
        <v>30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</row>
    <row r="32" spans="2:14" ht="12.75">
      <c r="B32" s="10" t="s">
        <v>31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</row>
    <row r="33" spans="2:14" ht="12.75">
      <c r="B33" s="10" t="s">
        <v>32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</row>
    <row r="34" spans="2:14" ht="12.75">
      <c r="B34" s="10" t="s">
        <v>33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</row>
    <row r="35" spans="2:14" ht="12.75">
      <c r="B35" s="10" t="s">
        <v>34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</row>
    <row r="36" spans="2:14" ht="12.75">
      <c r="B36" s="10" t="s">
        <v>35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</row>
    <row r="37" spans="2:14" ht="12.75">
      <c r="B37" s="10" t="s">
        <v>36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</row>
    <row r="38" spans="2:14" s="12" customFormat="1" ht="12.75">
      <c r="B38" s="10" t="s">
        <v>37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</row>
    <row r="39" spans="2:14" s="12" customFormat="1" ht="12.75">
      <c r="B39" s="3" t="s">
        <v>38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</row>
    <row r="40" spans="2:14" ht="12.75">
      <c r="B40" s="10" t="s">
        <v>39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</row>
    <row r="41" spans="2:14" ht="12.75">
      <c r="B41" s="10" t="s">
        <v>40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</row>
    <row r="42" spans="2:14" ht="12.75">
      <c r="B42" s="10" t="s">
        <v>41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</row>
    <row r="43" spans="2:14" ht="12.75">
      <c r="B43" s="10" t="s">
        <v>42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</row>
    <row r="44" spans="2:15" ht="12.75">
      <c r="B44" s="10" t="s">
        <v>43</v>
      </c>
      <c r="C44" s="11">
        <v>569.82</v>
      </c>
      <c r="D44" s="11">
        <v>134.74</v>
      </c>
      <c r="E44" s="11">
        <v>161.99</v>
      </c>
      <c r="F44" s="11">
        <v>163.99</v>
      </c>
      <c r="G44" s="11">
        <v>182.42</v>
      </c>
      <c r="H44" s="11">
        <v>162.29</v>
      </c>
      <c r="I44" s="11">
        <v>106.62</v>
      </c>
      <c r="J44" s="11">
        <v>188.63</v>
      </c>
      <c r="K44" s="11">
        <v>201.99</v>
      </c>
      <c r="L44" s="11">
        <v>179.7</v>
      </c>
      <c r="M44" s="11">
        <v>206.06</v>
      </c>
      <c r="N44" s="11">
        <v>165.65</v>
      </c>
      <c r="O44" s="20"/>
    </row>
    <row r="45" spans="2:14" ht="12.75">
      <c r="B45" s="10" t="s">
        <v>44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</row>
    <row r="46" spans="2:14" ht="12.75">
      <c r="B46" s="10" t="s">
        <v>45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</row>
    <row r="47" spans="2:14" ht="12.75">
      <c r="B47" s="10" t="s">
        <v>46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</row>
    <row r="48" spans="2:14" ht="12.75">
      <c r="B48" s="10" t="s">
        <v>47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</row>
    <row r="49" spans="2:14" ht="12.75">
      <c r="B49" s="13" t="s">
        <v>48</v>
      </c>
      <c r="C49" s="14">
        <f>SUM(C2:C48)</f>
        <v>685.6600000000001</v>
      </c>
      <c r="D49" s="14">
        <f aca="true" t="shared" si="0" ref="D49:N49">SUM(D2:D48)</f>
        <v>219.07</v>
      </c>
      <c r="E49" s="14">
        <f t="shared" si="0"/>
        <v>253.14000000000001</v>
      </c>
      <c r="F49" s="14">
        <f t="shared" si="0"/>
        <v>272.3</v>
      </c>
      <c r="G49" s="14">
        <f t="shared" si="0"/>
        <v>285.59</v>
      </c>
      <c r="H49" s="14">
        <f t="shared" si="0"/>
        <v>259.53</v>
      </c>
      <c r="I49" s="14">
        <f t="shared" si="0"/>
        <v>197.14000000000001</v>
      </c>
      <c r="J49" s="14">
        <f t="shared" si="0"/>
        <v>288.38</v>
      </c>
      <c r="K49" s="14">
        <f t="shared" si="0"/>
        <v>301.3</v>
      </c>
      <c r="L49" s="14">
        <f t="shared" si="0"/>
        <v>292.88</v>
      </c>
      <c r="M49" s="14">
        <f t="shared" si="0"/>
        <v>332.17</v>
      </c>
      <c r="N49" s="14">
        <f t="shared" si="0"/>
        <v>238.45</v>
      </c>
    </row>
  </sheetData>
  <sheetProtection selectLockedCells="1" selectUnlockedCells="1"/>
  <printOptions horizontalCentered="1" verticalCentered="1"/>
  <pageMargins left="0.39375" right="0.39375" top="0.9840277777777777" bottom="0.39375" header="0.5118055555555555" footer="0.5118055555555555"/>
  <pageSetup horizontalDpi="300" verticalDpi="300" orientation="landscape" paperSize="9" scale="80"/>
  <headerFooter alignWithMargins="0">
    <oddHeader>&amp;C&amp;"Arial,Negrito"&amp;12VIVÊNCIA BÔA VISTA - 2013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N28" sqref="N28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8.7109375" style="0" customWidth="1"/>
  </cols>
  <sheetData>
    <row r="1" spans="1:14" ht="12.75">
      <c r="A1" t="s">
        <v>70</v>
      </c>
      <c r="B1" s="8" t="s">
        <v>0</v>
      </c>
      <c r="C1" s="9">
        <v>41275</v>
      </c>
      <c r="D1" s="9">
        <v>41306</v>
      </c>
      <c r="E1" s="9">
        <v>41334</v>
      </c>
      <c r="F1" s="9">
        <v>41365</v>
      </c>
      <c r="G1" s="9">
        <v>41395</v>
      </c>
      <c r="H1" s="9">
        <v>41426</v>
      </c>
      <c r="I1" s="9">
        <v>41456</v>
      </c>
      <c r="J1" s="9">
        <v>41487</v>
      </c>
      <c r="K1" s="9">
        <v>41518</v>
      </c>
      <c r="L1" s="9">
        <v>41548</v>
      </c>
      <c r="M1" s="9">
        <v>41579</v>
      </c>
      <c r="N1" s="9">
        <v>41609</v>
      </c>
    </row>
    <row r="2" spans="2:14" ht="12.75">
      <c r="B2" s="10" t="s">
        <v>1</v>
      </c>
      <c r="C2" s="11">
        <v>0</v>
      </c>
      <c r="D2" s="11">
        <v>0</v>
      </c>
      <c r="E2" s="11">
        <v>0</v>
      </c>
      <c r="F2" s="11">
        <v>0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  <c r="L2" s="11">
        <v>0</v>
      </c>
      <c r="M2" s="11">
        <v>0</v>
      </c>
      <c r="N2" s="11">
        <v>0</v>
      </c>
    </row>
    <row r="3" spans="2:14" ht="12.75">
      <c r="B3" s="10" t="s">
        <v>2</v>
      </c>
      <c r="C3" s="11">
        <v>0</v>
      </c>
      <c r="D3" s="11">
        <v>0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1">
        <v>0</v>
      </c>
    </row>
    <row r="4" spans="2:14" ht="12.75">
      <c r="B4" s="10" t="s">
        <v>3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</row>
    <row r="5" spans="2:14" ht="12.75">
      <c r="B5" s="10" t="s">
        <v>4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</row>
    <row r="6" spans="2:14" ht="12.75">
      <c r="B6" s="10" t="s">
        <v>5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</row>
    <row r="7" spans="2:14" ht="12.75">
      <c r="B7" s="10" t="s">
        <v>6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</row>
    <row r="8" spans="2:14" ht="12.75">
      <c r="B8" s="10" t="s">
        <v>7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</row>
    <row r="9" spans="2:14" ht="12.75">
      <c r="B9" s="10" t="s">
        <v>8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</row>
    <row r="10" spans="2:14" ht="12.75">
      <c r="B10" s="10" t="s">
        <v>9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</row>
    <row r="11" spans="2:14" ht="12.75">
      <c r="B11" s="10" t="s">
        <v>10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</row>
    <row r="12" spans="2:14" ht="12.75">
      <c r="B12" s="10" t="s">
        <v>11</v>
      </c>
      <c r="C12" s="11">
        <v>1732.68</v>
      </c>
      <c r="D12" s="11">
        <v>197.5</v>
      </c>
      <c r="E12" s="11">
        <v>486.3</v>
      </c>
      <c r="F12" s="11">
        <v>0</v>
      </c>
      <c r="G12" s="11">
        <v>407.6</v>
      </c>
      <c r="H12" s="11">
        <v>62.96</v>
      </c>
      <c r="I12" s="11">
        <v>0</v>
      </c>
      <c r="J12" s="11">
        <v>793.96</v>
      </c>
      <c r="K12" s="11">
        <v>391.9</v>
      </c>
      <c r="L12" s="11">
        <v>440.79</v>
      </c>
      <c r="M12" s="11">
        <v>788</v>
      </c>
      <c r="N12" s="11">
        <v>0</v>
      </c>
    </row>
    <row r="13" spans="2:14" ht="12.75">
      <c r="B13" s="10" t="s">
        <v>12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</row>
    <row r="14" spans="2:14" ht="12.75">
      <c r="B14" s="10" t="s">
        <v>13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</row>
    <row r="15" spans="2:14" ht="12.75">
      <c r="B15" s="10" t="s">
        <v>14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</row>
    <row r="16" spans="2:14" ht="12.75">
      <c r="B16" s="10" t="s">
        <v>15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</row>
    <row r="17" spans="2:14" ht="12.75">
      <c r="B17" s="10" t="s">
        <v>16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</row>
    <row r="18" spans="2:14" ht="12.75">
      <c r="B18" s="10" t="s">
        <v>17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</row>
    <row r="19" spans="2:14" ht="12.75">
      <c r="B19" s="10" t="s">
        <v>18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</row>
    <row r="20" spans="2:14" ht="12.75">
      <c r="B20" s="10" t="s">
        <v>19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</row>
    <row r="21" spans="2:14" ht="12.75">
      <c r="B21" s="10" t="s">
        <v>20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</row>
    <row r="22" spans="2:14" ht="12.75">
      <c r="B22" s="10" t="s">
        <v>21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</row>
    <row r="23" spans="2:14" ht="12.75">
      <c r="B23" s="10" t="s">
        <v>22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</row>
    <row r="24" spans="2:14" ht="12.75">
      <c r="B24" s="10" t="s">
        <v>23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</row>
    <row r="25" spans="2:14" ht="12.75">
      <c r="B25" s="10" t="s">
        <v>24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</row>
    <row r="26" spans="2:14" ht="12.75">
      <c r="B26" s="10" t="s">
        <v>25</v>
      </c>
      <c r="C26" s="11">
        <v>0</v>
      </c>
      <c r="D26" s="11">
        <v>0</v>
      </c>
      <c r="E26" s="11">
        <v>0</v>
      </c>
      <c r="F26" s="11">
        <v>23.25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</row>
    <row r="27" spans="2:14" ht="12.75">
      <c r="B27" s="10" t="s">
        <v>26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2:14" ht="12.75">
      <c r="B28" s="10" t="s">
        <v>27</v>
      </c>
      <c r="C28" s="11">
        <v>16013.94</v>
      </c>
      <c r="D28" s="11">
        <v>7290.4</v>
      </c>
      <c r="E28" s="11">
        <v>958.47</v>
      </c>
      <c r="F28" s="11">
        <v>0</v>
      </c>
      <c r="G28" s="11">
        <v>12427.71</v>
      </c>
      <c r="H28" s="11">
        <v>2653.06</v>
      </c>
      <c r="I28" s="11">
        <v>0</v>
      </c>
      <c r="J28" s="11">
        <v>15508.16</v>
      </c>
      <c r="K28" s="11">
        <v>4769.14</v>
      </c>
      <c r="L28" s="11">
        <v>7037.28</v>
      </c>
      <c r="M28" s="11">
        <v>12641.79</v>
      </c>
      <c r="N28" s="11">
        <v>0</v>
      </c>
    </row>
    <row r="29" spans="2:14" ht="12.75">
      <c r="B29" s="10" t="s">
        <v>28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</row>
    <row r="30" spans="2:14" ht="12.75">
      <c r="B30" s="10" t="s">
        <v>29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</row>
    <row r="31" spans="2:14" ht="12.75">
      <c r="B31" s="10" t="s">
        <v>30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</row>
    <row r="32" spans="2:14" ht="12.75">
      <c r="B32" s="10" t="s">
        <v>31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</row>
    <row r="33" spans="2:14" ht="12.75">
      <c r="B33" s="10" t="s">
        <v>32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</row>
    <row r="34" spans="2:14" ht="12.75">
      <c r="B34" s="10" t="s">
        <v>33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</row>
    <row r="35" spans="2:14" ht="12.75">
      <c r="B35" s="10" t="s">
        <v>34</v>
      </c>
      <c r="C35" s="11">
        <v>6624.7</v>
      </c>
      <c r="D35" s="11">
        <v>5983.6</v>
      </c>
      <c r="E35" s="11">
        <v>6624.7</v>
      </c>
      <c r="F35" s="11">
        <v>6411</v>
      </c>
      <c r="G35" s="11">
        <v>6624.7</v>
      </c>
      <c r="H35" s="11">
        <v>6411</v>
      </c>
      <c r="I35" s="11">
        <v>6624.7</v>
      </c>
      <c r="J35" s="11">
        <v>6624.7</v>
      </c>
      <c r="K35" s="11">
        <v>6411</v>
      </c>
      <c r="L35" s="11">
        <v>6624.7</v>
      </c>
      <c r="M35" s="11">
        <v>6411</v>
      </c>
      <c r="N35" s="11">
        <v>6624.7</v>
      </c>
    </row>
    <row r="36" spans="2:14" ht="12.75">
      <c r="B36" s="10" t="s">
        <v>35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</row>
    <row r="37" spans="2:14" s="12" customFormat="1" ht="12.75">
      <c r="B37" s="10" t="s">
        <v>36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</row>
    <row r="38" spans="2:14" ht="12.75">
      <c r="B38" s="10" t="s">
        <v>37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</row>
    <row r="39" spans="2:14" ht="12.75">
      <c r="B39" s="3" t="s">
        <v>38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</row>
    <row r="40" spans="2:14" ht="12.75">
      <c r="B40" s="10" t="s">
        <v>39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</row>
    <row r="41" spans="2:14" ht="12.75">
      <c r="B41" s="10" t="s">
        <v>40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</row>
    <row r="42" spans="2:14" ht="12.75">
      <c r="B42" s="10" t="s">
        <v>41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</row>
    <row r="43" spans="2:14" ht="12.75">
      <c r="B43" s="10" t="s">
        <v>42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</row>
    <row r="44" spans="2:14" ht="12.75">
      <c r="B44" s="10" t="s">
        <v>43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</row>
    <row r="45" spans="2:14" ht="12.75">
      <c r="B45" s="10" t="s">
        <v>44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</row>
    <row r="46" spans="2:14" ht="12.75">
      <c r="B46" s="10" t="s">
        <v>45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</row>
    <row r="47" spans="2:14" ht="12.75">
      <c r="B47" s="10" t="s">
        <v>46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</row>
    <row r="48" spans="2:14" ht="12.75">
      <c r="B48" s="10" t="s">
        <v>47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</row>
    <row r="49" spans="2:14" ht="12.75">
      <c r="B49" s="13" t="s">
        <v>48</v>
      </c>
      <c r="C49" s="14">
        <f>SUM(C2:C48)</f>
        <v>24371.32</v>
      </c>
      <c r="D49" s="14">
        <f aca="true" t="shared" si="0" ref="D49:N49">SUM(D2:D48)</f>
        <v>13471.5</v>
      </c>
      <c r="E49" s="14">
        <f t="shared" si="0"/>
        <v>8069.469999999999</v>
      </c>
      <c r="F49" s="14">
        <f>SUM(F2:F48)</f>
        <v>6434.25</v>
      </c>
      <c r="G49" s="14">
        <f t="shared" si="0"/>
        <v>19460.01</v>
      </c>
      <c r="H49" s="14">
        <f t="shared" si="0"/>
        <v>9127.02</v>
      </c>
      <c r="I49" s="14">
        <f t="shared" si="0"/>
        <v>6624.7</v>
      </c>
      <c r="J49" s="14">
        <f t="shared" si="0"/>
        <v>22926.82</v>
      </c>
      <c r="K49" s="14">
        <f t="shared" si="0"/>
        <v>11572.04</v>
      </c>
      <c r="L49" s="14">
        <f t="shared" si="0"/>
        <v>14102.77</v>
      </c>
      <c r="M49" s="14">
        <f t="shared" si="0"/>
        <v>19840.79</v>
      </c>
      <c r="N49" s="14">
        <f t="shared" si="0"/>
        <v>6624.7</v>
      </c>
    </row>
  </sheetData>
  <sheetProtection selectLockedCells="1" selectUnlockedCells="1"/>
  <printOptions horizontalCentered="1" verticalCentered="1"/>
  <pageMargins left="0.5902777777777778" right="0.5902777777777778" top="0.9840277777777777" bottom="0.39375" header="0.5118055555555555" footer="0.5118055555555555"/>
  <pageSetup horizontalDpi="300" verticalDpi="300" orientation="landscape" paperSize="9" scale="80"/>
  <headerFooter alignWithMargins="0">
    <oddHeader>&amp;C&amp;"Arial,Negrito"&amp;12CAPS ESTAÇÃO - 2013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1" activePane="bottomLeft" state="frozen"/>
      <selection pane="topLeft" activeCell="A1" sqref="A1"/>
      <selection pane="bottomLeft" activeCell="P30" sqref="P30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9.7109375" style="0" customWidth="1"/>
  </cols>
  <sheetData>
    <row r="1" spans="1:14" s="15" customFormat="1" ht="12">
      <c r="A1" s="15" t="s">
        <v>71</v>
      </c>
      <c r="B1" s="19" t="s">
        <v>0</v>
      </c>
      <c r="C1" s="9">
        <v>41275</v>
      </c>
      <c r="D1" s="9">
        <v>41306</v>
      </c>
      <c r="E1" s="9">
        <v>41334</v>
      </c>
      <c r="F1" s="9">
        <v>41365</v>
      </c>
      <c r="G1" s="9">
        <v>41395</v>
      </c>
      <c r="H1" s="9">
        <v>41426</v>
      </c>
      <c r="I1" s="9">
        <v>41456</v>
      </c>
      <c r="J1" s="9">
        <v>41487</v>
      </c>
      <c r="K1" s="9">
        <v>41518</v>
      </c>
      <c r="L1" s="9">
        <v>41548</v>
      </c>
      <c r="M1" s="9">
        <v>41579</v>
      </c>
      <c r="N1" s="9">
        <v>41609</v>
      </c>
    </row>
    <row r="2" spans="2:14" ht="12.75">
      <c r="B2" s="10" t="s">
        <v>1</v>
      </c>
      <c r="C2" s="11">
        <v>0</v>
      </c>
      <c r="D2" s="11">
        <v>0</v>
      </c>
      <c r="E2" s="11">
        <v>0</v>
      </c>
      <c r="F2" s="11">
        <v>0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  <c r="L2" s="11">
        <v>0</v>
      </c>
      <c r="M2" s="11">
        <v>0</v>
      </c>
      <c r="N2" s="11">
        <v>0</v>
      </c>
    </row>
    <row r="3" spans="2:14" ht="12.75">
      <c r="B3" s="10" t="s">
        <v>2</v>
      </c>
      <c r="C3" s="11">
        <v>0</v>
      </c>
      <c r="D3" s="11">
        <v>0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1">
        <v>0</v>
      </c>
    </row>
    <row r="4" spans="2:14" ht="12.75">
      <c r="B4" s="10" t="s">
        <v>3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</row>
    <row r="5" spans="2:14" ht="12.75">
      <c r="B5" s="10" t="s">
        <v>4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</row>
    <row r="6" spans="2:14" ht="12.75">
      <c r="B6" s="10" t="s">
        <v>5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</row>
    <row r="7" spans="2:14" ht="12.75">
      <c r="B7" s="10" t="s">
        <v>6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</row>
    <row r="8" spans="2:14" ht="12.75">
      <c r="B8" s="10" t="s">
        <v>7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</row>
    <row r="9" spans="2:14" ht="12.75">
      <c r="B9" s="10" t="s">
        <v>8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</row>
    <row r="10" spans="2:14" ht="12.75">
      <c r="B10" s="10" t="s">
        <v>9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</row>
    <row r="11" spans="2:14" ht="12.75">
      <c r="B11" s="10" t="s">
        <v>10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</row>
    <row r="12" spans="2:14" ht="12.75">
      <c r="B12" s="10" t="s">
        <v>11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</row>
    <row r="13" spans="2:14" ht="12.75">
      <c r="B13" s="10" t="s">
        <v>12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</row>
    <row r="14" spans="2:14" ht="12.75">
      <c r="B14" s="10" t="s">
        <v>13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</row>
    <row r="15" spans="2:14" ht="12.75">
      <c r="B15" s="10" t="s">
        <v>14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</row>
    <row r="16" spans="2:14" ht="12.75">
      <c r="B16" s="10" t="s">
        <v>15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</row>
    <row r="17" spans="2:14" ht="12.75">
      <c r="B17" s="10" t="s">
        <v>16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</row>
    <row r="18" spans="2:14" ht="12.75">
      <c r="B18" s="10" t="s">
        <v>17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</row>
    <row r="19" spans="2:14" ht="12.75">
      <c r="B19" s="10" t="s">
        <v>18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</row>
    <row r="20" spans="2:14" ht="12.75">
      <c r="B20" s="10" t="s">
        <v>19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</row>
    <row r="21" spans="2:14" ht="12.75">
      <c r="B21" s="10" t="s">
        <v>20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</row>
    <row r="22" spans="2:14" ht="12.75">
      <c r="B22" s="10" t="s">
        <v>21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</row>
    <row r="23" spans="2:14" ht="12.75">
      <c r="B23" s="10" t="s">
        <v>22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</row>
    <row r="24" spans="2:14" ht="12.75">
      <c r="B24" s="10" t="s">
        <v>23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</row>
    <row r="25" spans="2:14" ht="12.75">
      <c r="B25" s="10" t="s">
        <v>24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</row>
    <row r="26" spans="2:14" ht="12.75">
      <c r="B26" s="10" t="s">
        <v>25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</row>
    <row r="27" spans="2:14" ht="12.75">
      <c r="B27" s="10" t="s">
        <v>26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2:14" ht="12.75">
      <c r="B28" s="10" t="s">
        <v>27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</row>
    <row r="29" spans="2:14" ht="12.75">
      <c r="B29" s="10" t="s">
        <v>28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</row>
    <row r="30" spans="2:14" ht="12.75">
      <c r="B30" s="10" t="s">
        <v>29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</row>
    <row r="31" spans="2:14" ht="12.75">
      <c r="B31" s="10" t="s">
        <v>30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</row>
    <row r="32" spans="2:14" ht="12.75">
      <c r="B32" s="10" t="s">
        <v>31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</row>
    <row r="33" spans="2:14" ht="12.75">
      <c r="B33" s="10" t="s">
        <v>32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</row>
    <row r="34" spans="2:14" ht="12.75">
      <c r="B34" s="10" t="s">
        <v>33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</row>
    <row r="35" spans="2:14" ht="12.75">
      <c r="B35" s="10" t="s">
        <v>34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</row>
    <row r="36" spans="2:14" ht="12.75">
      <c r="B36" s="10" t="s">
        <v>35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</row>
    <row r="37" spans="2:14" ht="12.75">
      <c r="B37" s="10" t="s">
        <v>36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</row>
    <row r="38" spans="2:14" ht="12.75">
      <c r="B38" s="10" t="s">
        <v>37</v>
      </c>
      <c r="C38" s="11">
        <v>8302.53</v>
      </c>
      <c r="D38" s="11">
        <v>4888.73</v>
      </c>
      <c r="E38" s="11">
        <v>5328.83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</row>
    <row r="39" spans="2:14" ht="12.75">
      <c r="B39" s="3" t="s">
        <v>38</v>
      </c>
      <c r="C39" s="11">
        <f>C38*33%</f>
        <v>2739.8349000000003</v>
      </c>
      <c r="D39" s="11">
        <f>D38*33%</f>
        <v>1613.2809</v>
      </c>
      <c r="E39" s="11">
        <f>E38*33%</f>
        <v>1758.5139000000001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</row>
    <row r="40" spans="2:14" ht="12.75">
      <c r="B40" s="10" t="s">
        <v>39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</row>
    <row r="41" spans="2:14" ht="12.75">
      <c r="B41" s="10" t="s">
        <v>40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</row>
    <row r="42" spans="2:14" ht="12.75">
      <c r="B42" s="10" t="s">
        <v>41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</row>
    <row r="43" spans="2:14" ht="12.75">
      <c r="B43" s="10" t="s">
        <v>42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</row>
    <row r="44" spans="2:14" ht="12.75">
      <c r="B44" s="10" t="s">
        <v>43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</row>
    <row r="45" spans="2:14" ht="12.75">
      <c r="B45" s="10" t="s">
        <v>44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</row>
    <row r="46" spans="2:14" ht="12.75">
      <c r="B46" s="10" t="s">
        <v>45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</row>
    <row r="47" spans="2:14" ht="12.75">
      <c r="B47" s="10" t="s">
        <v>46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</row>
    <row r="48" spans="2:14" ht="12.75">
      <c r="B48" s="10" t="s">
        <v>47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</row>
    <row r="49" spans="2:14" ht="12.75">
      <c r="B49" s="10" t="s">
        <v>48</v>
      </c>
      <c r="C49" s="14">
        <f>SUM(C2:C48)</f>
        <v>11042.3649</v>
      </c>
      <c r="D49" s="14">
        <f aca="true" t="shared" si="0" ref="D49:N49">SUM(D2:D48)</f>
        <v>6502.010899999999</v>
      </c>
      <c r="E49" s="14">
        <f t="shared" si="0"/>
        <v>7087.3439</v>
      </c>
      <c r="F49" s="14">
        <f t="shared" si="0"/>
        <v>0</v>
      </c>
      <c r="G49" s="14">
        <f t="shared" si="0"/>
        <v>0</v>
      </c>
      <c r="H49" s="14">
        <f t="shared" si="0"/>
        <v>0</v>
      </c>
      <c r="I49" s="14">
        <f t="shared" si="0"/>
        <v>0</v>
      </c>
      <c r="J49" s="14">
        <f t="shared" si="0"/>
        <v>0</v>
      </c>
      <c r="K49" s="14">
        <f t="shared" si="0"/>
        <v>0</v>
      </c>
      <c r="L49" s="14">
        <f t="shared" si="0"/>
        <v>0</v>
      </c>
      <c r="M49" s="14">
        <f t="shared" si="0"/>
        <v>0</v>
      </c>
      <c r="N49" s="14">
        <f t="shared" si="0"/>
        <v>0</v>
      </c>
    </row>
  </sheetData>
  <sheetProtection selectLockedCells="1" selectUnlockedCells="1"/>
  <printOptions horizontalCentered="1" verticalCentered="1"/>
  <pageMargins left="0.39375" right="0.39375" top="0.9840277777777777" bottom="0.19652777777777777" header="0.5118055555555555" footer="0.5118055555555555"/>
  <pageSetup horizontalDpi="300" verticalDpi="300" orientation="landscape" paperSize="9" scale="80"/>
  <headerFooter alignWithMargins="0">
    <oddHeader>&amp;C&amp;"Arial,Negrito"&amp;12SAD NORTE 2013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15" activePane="bottomLeft" state="frozen"/>
      <selection pane="topLeft" activeCell="A1" sqref="A1"/>
      <selection pane="bottomLeft" activeCell="N40" sqref="N40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8.7109375" style="0" customWidth="1"/>
  </cols>
  <sheetData>
    <row r="1" spans="1:14" ht="12.75">
      <c r="A1" t="s">
        <v>50</v>
      </c>
      <c r="B1" s="8" t="s">
        <v>0</v>
      </c>
      <c r="C1" s="9">
        <v>41275</v>
      </c>
      <c r="D1" s="9">
        <v>41306</v>
      </c>
      <c r="E1" s="9">
        <v>41334</v>
      </c>
      <c r="F1" s="9">
        <v>41365</v>
      </c>
      <c r="G1" s="9">
        <v>41395</v>
      </c>
      <c r="H1" s="9">
        <v>41426</v>
      </c>
      <c r="I1" s="9">
        <v>41456</v>
      </c>
      <c r="J1" s="9">
        <v>41487</v>
      </c>
      <c r="K1" s="9">
        <v>41518</v>
      </c>
      <c r="L1" s="9">
        <v>41548</v>
      </c>
      <c r="M1" s="9">
        <v>41579</v>
      </c>
      <c r="N1" s="9">
        <v>41609</v>
      </c>
    </row>
    <row r="2" spans="2:14" ht="12.75">
      <c r="B2" s="10" t="s">
        <v>1</v>
      </c>
      <c r="C2" s="11">
        <v>0</v>
      </c>
      <c r="D2" s="11">
        <v>0</v>
      </c>
      <c r="E2" s="11">
        <v>0</v>
      </c>
      <c r="F2" s="11">
        <v>0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  <c r="L2" s="11">
        <v>0</v>
      </c>
      <c r="M2" s="11">
        <v>0</v>
      </c>
      <c r="N2" s="11">
        <v>0</v>
      </c>
    </row>
    <row r="3" spans="2:14" ht="12.75">
      <c r="B3" s="10" t="s">
        <v>2</v>
      </c>
      <c r="C3" s="11">
        <v>0</v>
      </c>
      <c r="D3" s="11">
        <v>0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1">
        <v>0</v>
      </c>
    </row>
    <row r="4" spans="2:14" ht="12.75">
      <c r="B4" s="10" t="s">
        <v>3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</row>
    <row r="5" spans="2:14" ht="12.75">
      <c r="B5" s="10" t="s">
        <v>4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</row>
    <row r="6" spans="2:14" ht="12.75">
      <c r="B6" s="10" t="s">
        <v>5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</row>
    <row r="7" spans="2:14" ht="12.75">
      <c r="B7" s="10" t="s">
        <v>6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</row>
    <row r="8" spans="2:14" ht="12.75">
      <c r="B8" s="10" t="s">
        <v>7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</row>
    <row r="9" spans="2:14" ht="12.75">
      <c r="B9" s="10" t="s">
        <v>8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</row>
    <row r="10" spans="2:14" ht="12.75">
      <c r="B10" s="10" t="s">
        <v>9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</row>
    <row r="11" spans="2:14" ht="12.75">
      <c r="B11" s="10" t="s">
        <v>10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</row>
    <row r="12" spans="2:14" ht="12.75">
      <c r="B12" s="10" t="s">
        <v>11</v>
      </c>
      <c r="C12" s="11">
        <v>0</v>
      </c>
      <c r="D12" s="11">
        <v>0</v>
      </c>
      <c r="E12" s="11">
        <v>352.64</v>
      </c>
      <c r="F12" s="11">
        <v>0</v>
      </c>
      <c r="G12" s="11">
        <v>158.44</v>
      </c>
      <c r="H12" s="11">
        <v>0</v>
      </c>
      <c r="I12" s="11">
        <v>0</v>
      </c>
      <c r="J12" s="11">
        <v>0</v>
      </c>
      <c r="K12" s="11">
        <v>38.44</v>
      </c>
      <c r="L12" s="11">
        <v>0</v>
      </c>
      <c r="M12" s="11">
        <v>0</v>
      </c>
      <c r="N12" s="11">
        <v>0</v>
      </c>
    </row>
    <row r="13" spans="2:14" ht="12.75">
      <c r="B13" s="10" t="s">
        <v>12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</row>
    <row r="14" spans="2:14" ht="12.75">
      <c r="B14" s="10" t="s">
        <v>13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</row>
    <row r="15" spans="2:14" ht="12.75">
      <c r="B15" s="10" t="s">
        <v>14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</row>
    <row r="16" spans="2:14" ht="12.75">
      <c r="B16" s="10" t="s">
        <v>15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</row>
    <row r="17" spans="2:14" ht="12.75">
      <c r="B17" s="10" t="s">
        <v>16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</row>
    <row r="18" spans="2:14" ht="12.75">
      <c r="B18" s="10" t="s">
        <v>17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</row>
    <row r="19" spans="2:14" ht="12.75">
      <c r="B19" s="10" t="s">
        <v>18</v>
      </c>
      <c r="C19" s="11">
        <v>0</v>
      </c>
      <c r="D19" s="11">
        <v>0</v>
      </c>
      <c r="E19" s="11">
        <v>65.46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343.14</v>
      </c>
      <c r="L19" s="11">
        <v>0</v>
      </c>
      <c r="M19" s="11">
        <v>0</v>
      </c>
      <c r="N19" s="11">
        <v>320.33</v>
      </c>
    </row>
    <row r="20" spans="2:14" ht="12.75">
      <c r="B20" s="10" t="s">
        <v>19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</row>
    <row r="21" spans="2:14" ht="12.75">
      <c r="B21" s="10" t="s">
        <v>20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</row>
    <row r="22" spans="2:14" ht="12.75">
      <c r="B22" s="10" t="s">
        <v>21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</row>
    <row r="23" spans="2:14" ht="12.75">
      <c r="B23" s="10" t="s">
        <v>22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</row>
    <row r="24" spans="2:14" ht="12.75">
      <c r="B24" s="10" t="s">
        <v>23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</row>
    <row r="25" spans="2:14" ht="12.75">
      <c r="B25" s="10" t="s">
        <v>24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</row>
    <row r="26" spans="2:14" ht="12.75">
      <c r="B26" s="10" t="s">
        <v>25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</row>
    <row r="27" spans="2:14" ht="12.75">
      <c r="B27" s="10" t="s">
        <v>26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2:14" ht="12.75">
      <c r="B28" s="10" t="s">
        <v>27</v>
      </c>
      <c r="C28" s="11">
        <v>0</v>
      </c>
      <c r="D28" s="11">
        <v>0</v>
      </c>
      <c r="E28" s="11">
        <v>0</v>
      </c>
      <c r="F28" s="11">
        <v>0</v>
      </c>
      <c r="G28" s="11">
        <v>1129.62</v>
      </c>
      <c r="H28" s="11">
        <v>868.94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</row>
    <row r="29" spans="2:14" ht="12.75">
      <c r="B29" s="10" t="s">
        <v>28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</row>
    <row r="30" spans="2:14" ht="12.75">
      <c r="B30" s="10" t="s">
        <v>29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</row>
    <row r="31" spans="2:14" ht="12.75">
      <c r="B31" s="10" t="s">
        <v>30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</row>
    <row r="32" spans="2:14" ht="12.75">
      <c r="B32" s="10" t="s">
        <v>31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</row>
    <row r="33" spans="2:14" ht="12.75">
      <c r="B33" s="10" t="s">
        <v>32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</row>
    <row r="34" spans="2:14" ht="12.75">
      <c r="B34" s="10" t="s">
        <v>33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</row>
    <row r="35" spans="2:14" ht="12.75">
      <c r="B35" s="10" t="s">
        <v>34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</row>
    <row r="36" spans="2:14" ht="12.75">
      <c r="B36" s="10" t="s">
        <v>35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</row>
    <row r="37" spans="2:14" ht="12.75">
      <c r="B37" s="10" t="s">
        <v>36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</row>
    <row r="38" spans="2:14" s="12" customFormat="1" ht="12.75">
      <c r="B38" s="10" t="s">
        <v>37</v>
      </c>
      <c r="C38" s="11">
        <v>19151.76</v>
      </c>
      <c r="D38" s="11">
        <v>20283.3</v>
      </c>
      <c r="E38" s="11">
        <v>20239.63</v>
      </c>
      <c r="F38" s="11">
        <v>20239.63</v>
      </c>
      <c r="G38" s="11">
        <v>20378.85</v>
      </c>
      <c r="H38" s="11">
        <v>31678.81</v>
      </c>
      <c r="I38" s="11">
        <v>27011.2</v>
      </c>
      <c r="J38" s="11">
        <v>23320.94</v>
      </c>
      <c r="K38" s="11">
        <v>23459.41</v>
      </c>
      <c r="L38" s="11">
        <v>23538.99</v>
      </c>
      <c r="M38" s="11">
        <v>23538.99</v>
      </c>
      <c r="N38" s="11">
        <v>24186.09</v>
      </c>
    </row>
    <row r="39" spans="2:14" s="12" customFormat="1" ht="12.75">
      <c r="B39" s="3" t="s">
        <v>38</v>
      </c>
      <c r="C39" s="11">
        <f>C38*33%</f>
        <v>6320.0808</v>
      </c>
      <c r="D39" s="11">
        <f>D38*33%</f>
        <v>6693.4890000000005</v>
      </c>
      <c r="E39" s="11">
        <f>E38*33%</f>
        <v>6679.0779</v>
      </c>
      <c r="F39" s="11">
        <f>F38*33%</f>
        <v>6679.0779</v>
      </c>
      <c r="G39" s="11">
        <v>6725.02</v>
      </c>
      <c r="H39" s="11">
        <v>10454.01</v>
      </c>
      <c r="I39" s="11">
        <v>8913.69</v>
      </c>
      <c r="J39" s="11">
        <v>7695.91</v>
      </c>
      <c r="K39" s="11">
        <v>7741.6</v>
      </c>
      <c r="L39" s="11">
        <v>7767.86</v>
      </c>
      <c r="M39" s="11">
        <v>7767.86</v>
      </c>
      <c r="N39" s="11">
        <v>7981.41</v>
      </c>
    </row>
    <row r="40" spans="2:14" ht="12.75">
      <c r="B40" s="10" t="s">
        <v>39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</row>
    <row r="41" spans="2:14" ht="12.75">
      <c r="B41" s="10" t="s">
        <v>40</v>
      </c>
      <c r="C41" s="11">
        <v>0</v>
      </c>
      <c r="D41" s="11">
        <v>0</v>
      </c>
      <c r="E41" s="11">
        <v>0</v>
      </c>
      <c r="F41" s="11">
        <v>0</v>
      </c>
      <c r="G41" s="11">
        <v>1.59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</row>
    <row r="42" spans="2:14" ht="12.75">
      <c r="B42" s="10" t="s">
        <v>41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</row>
    <row r="43" spans="2:14" ht="12.75">
      <c r="B43" s="10" t="s">
        <v>42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</row>
    <row r="44" spans="2:14" ht="12.75">
      <c r="B44" s="10" t="s">
        <v>43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</row>
    <row r="45" spans="2:14" ht="12.75">
      <c r="B45" s="10" t="s">
        <v>44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</row>
    <row r="46" spans="2:14" ht="12.75">
      <c r="B46" s="10" t="s">
        <v>45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</row>
    <row r="47" spans="2:14" ht="12.75">
      <c r="B47" s="10" t="s">
        <v>46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</row>
    <row r="48" spans="2:14" ht="12.75">
      <c r="B48" s="10" t="s">
        <v>47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</row>
    <row r="49" spans="2:14" ht="12.75">
      <c r="B49" s="13" t="s">
        <v>48</v>
      </c>
      <c r="C49" s="14">
        <f>SUM(C2:C48)</f>
        <v>25471.840799999998</v>
      </c>
      <c r="D49" s="14">
        <f aca="true" t="shared" si="0" ref="D49:N49">SUM(D2:D48)</f>
        <v>26976.789</v>
      </c>
      <c r="E49" s="14">
        <f t="shared" si="0"/>
        <v>27336.8079</v>
      </c>
      <c r="F49" s="14">
        <f t="shared" si="0"/>
        <v>26918.7079</v>
      </c>
      <c r="G49" s="14">
        <f t="shared" si="0"/>
        <v>28393.52</v>
      </c>
      <c r="H49" s="14">
        <f t="shared" si="0"/>
        <v>43001.76</v>
      </c>
      <c r="I49" s="14">
        <f t="shared" si="0"/>
        <v>35924.89</v>
      </c>
      <c r="J49" s="14">
        <f t="shared" si="0"/>
        <v>31016.85</v>
      </c>
      <c r="K49" s="14">
        <f t="shared" si="0"/>
        <v>31582.590000000004</v>
      </c>
      <c r="L49" s="14">
        <f t="shared" si="0"/>
        <v>31306.850000000002</v>
      </c>
      <c r="M49" s="14">
        <f t="shared" si="0"/>
        <v>31306.850000000002</v>
      </c>
      <c r="N49" s="14">
        <f t="shared" si="0"/>
        <v>32487.83</v>
      </c>
    </row>
  </sheetData>
  <sheetProtection selectLockedCells="1" selectUnlockedCells="1"/>
  <printOptions horizontalCentered="1" verticalCentered="1"/>
  <pageMargins left="0.39375" right="0.39375" top="0.9840277777777777" bottom="0.39375" header="0.5118055555555555" footer="0.5118055555555555"/>
  <pageSetup horizontalDpi="300" verticalDpi="300" orientation="landscape" paperSize="9" scale="80"/>
  <headerFooter alignWithMargins="0">
    <oddHeader>&amp;C&amp;"Arial,Negrito"&amp;12 068 - CENTRO DE LACTAÇÃO - 2013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ySplit="1" topLeftCell="A6" activePane="bottomLeft" state="frozen"/>
      <selection pane="topLeft" activeCell="A1" sqref="A1"/>
      <selection pane="bottomLeft" activeCell="M12" sqref="M12"/>
    </sheetView>
  </sheetViews>
  <sheetFormatPr defaultColWidth="9.140625" defaultRowHeight="12.75"/>
  <cols>
    <col min="1" max="1" width="0.13671875" style="0" customWidth="1"/>
    <col min="2" max="2" width="27.140625" style="0" customWidth="1"/>
    <col min="3" max="14" width="10.7109375" style="0" customWidth="1"/>
  </cols>
  <sheetData>
    <row r="1" spans="1:14" ht="12.75">
      <c r="A1" t="s">
        <v>51</v>
      </c>
      <c r="B1" s="8" t="s">
        <v>0</v>
      </c>
      <c r="C1" s="9">
        <v>41275</v>
      </c>
      <c r="D1" s="9">
        <v>41306</v>
      </c>
      <c r="E1" s="9">
        <v>41334</v>
      </c>
      <c r="F1" s="9">
        <v>41365</v>
      </c>
      <c r="G1" s="9">
        <v>41395</v>
      </c>
      <c r="H1" s="9">
        <v>41426</v>
      </c>
      <c r="I1" s="9">
        <v>41456</v>
      </c>
      <c r="J1" s="9">
        <v>41487</v>
      </c>
      <c r="K1" s="9">
        <v>41518</v>
      </c>
      <c r="L1" s="9">
        <v>41548</v>
      </c>
      <c r="M1" s="9">
        <v>41579</v>
      </c>
      <c r="N1" s="9">
        <v>41609</v>
      </c>
    </row>
    <row r="2" spans="2:14" ht="12.75">
      <c r="B2" s="10" t="s">
        <v>1</v>
      </c>
      <c r="C2" s="11">
        <v>0</v>
      </c>
      <c r="D2" s="11">
        <v>0</v>
      </c>
      <c r="E2" s="11">
        <v>177.09</v>
      </c>
      <c r="F2" s="11">
        <v>0</v>
      </c>
      <c r="G2" s="11">
        <v>114.39</v>
      </c>
      <c r="H2" s="11">
        <v>77.55</v>
      </c>
      <c r="I2" s="11">
        <v>88.54</v>
      </c>
      <c r="J2" s="11">
        <v>51.7</v>
      </c>
      <c r="K2" s="11">
        <v>73.69</v>
      </c>
      <c r="L2" s="11">
        <v>73.69</v>
      </c>
      <c r="M2" s="11">
        <v>62.69</v>
      </c>
      <c r="N2" s="11">
        <v>0</v>
      </c>
    </row>
    <row r="3" spans="2:14" ht="12.75">
      <c r="B3" s="10" t="s">
        <v>2</v>
      </c>
      <c r="C3" s="11">
        <v>554.85</v>
      </c>
      <c r="D3" s="11">
        <v>271.26</v>
      </c>
      <c r="E3" s="11">
        <v>384</v>
      </c>
      <c r="F3" s="11">
        <v>371.04</v>
      </c>
      <c r="G3" s="11">
        <v>401.24</v>
      </c>
      <c r="H3" s="11">
        <v>785.52</v>
      </c>
      <c r="I3" s="11">
        <v>517.88</v>
      </c>
      <c r="J3" s="11">
        <v>807.04</v>
      </c>
      <c r="K3" s="11">
        <v>806.98</v>
      </c>
      <c r="L3" s="11">
        <v>556.64</v>
      </c>
      <c r="M3" s="11">
        <v>440.12</v>
      </c>
      <c r="N3" s="11">
        <v>0</v>
      </c>
    </row>
    <row r="4" spans="2:14" ht="12.75">
      <c r="B4" s="10" t="s">
        <v>3</v>
      </c>
      <c r="C4" s="11">
        <v>5839.76</v>
      </c>
      <c r="D4" s="11">
        <v>5839.76</v>
      </c>
      <c r="E4" s="11">
        <v>5839.76</v>
      </c>
      <c r="F4" s="11">
        <v>5839.76</v>
      </c>
      <c r="G4" s="11">
        <v>5839.76</v>
      </c>
      <c r="H4" s="11">
        <v>5839.76</v>
      </c>
      <c r="I4" s="11">
        <v>5839.76</v>
      </c>
      <c r="J4" s="11">
        <v>5839.76</v>
      </c>
      <c r="K4" s="11">
        <v>5839.76</v>
      </c>
      <c r="L4" s="11">
        <v>5839.76</v>
      </c>
      <c r="M4" s="11">
        <v>5839.76</v>
      </c>
      <c r="N4" s="11">
        <v>5839.76</v>
      </c>
    </row>
    <row r="5" spans="2:14" ht="12.75">
      <c r="B5" s="10" t="s">
        <v>4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</row>
    <row r="6" spans="2:14" ht="12.75">
      <c r="B6" s="10" t="s">
        <v>5</v>
      </c>
      <c r="C6" s="11">
        <v>2831.96</v>
      </c>
      <c r="D6" s="11">
        <v>2438.99</v>
      </c>
      <c r="E6" s="11">
        <v>2721.47</v>
      </c>
      <c r="F6" s="11">
        <v>2570.8</v>
      </c>
      <c r="G6" s="11">
        <v>2362.25</v>
      </c>
      <c r="H6" s="11">
        <v>2341.81</v>
      </c>
      <c r="I6" s="11">
        <v>3221.71</v>
      </c>
      <c r="J6" s="11">
        <v>2274.91</v>
      </c>
      <c r="K6" s="11">
        <v>3521.09</v>
      </c>
      <c r="L6" s="11">
        <v>4700.24</v>
      </c>
      <c r="M6" s="11">
        <v>3843.54</v>
      </c>
      <c r="N6" s="11">
        <v>2335.82</v>
      </c>
    </row>
    <row r="7" spans="2:14" ht="12.75">
      <c r="B7" s="10" t="s">
        <v>6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15248.61</v>
      </c>
      <c r="L7" s="11">
        <v>0</v>
      </c>
      <c r="M7" s="11">
        <v>0</v>
      </c>
      <c r="N7" s="11">
        <v>0</v>
      </c>
    </row>
    <row r="8" spans="2:14" ht="12.75">
      <c r="B8" s="10" t="s">
        <v>7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</row>
    <row r="9" spans="2:14" ht="12.75">
      <c r="B9" s="10" t="s">
        <v>8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</row>
    <row r="10" spans="2:14" ht="12.75">
      <c r="B10" s="10" t="s">
        <v>9</v>
      </c>
      <c r="C10" s="11">
        <v>0</v>
      </c>
      <c r="D10" s="11">
        <v>0</v>
      </c>
      <c r="E10" s="11">
        <v>49.57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</row>
    <row r="11" spans="2:14" ht="12.75">
      <c r="B11" s="10" t="s">
        <v>10</v>
      </c>
      <c r="C11" s="11">
        <v>412.38</v>
      </c>
      <c r="D11" s="11">
        <v>461.25</v>
      </c>
      <c r="E11" s="11">
        <v>335.62</v>
      </c>
      <c r="F11" s="11">
        <v>361.52</v>
      </c>
      <c r="G11" s="11">
        <v>339.18</v>
      </c>
      <c r="H11" s="11">
        <v>307.79</v>
      </c>
      <c r="I11" s="11">
        <v>287.69</v>
      </c>
      <c r="J11" s="11">
        <v>290.59</v>
      </c>
      <c r="K11" s="11">
        <v>288.01</v>
      </c>
      <c r="L11" s="11">
        <v>329.01</v>
      </c>
      <c r="M11" s="11">
        <v>305.51</v>
      </c>
      <c r="N11" s="11">
        <v>347.03</v>
      </c>
    </row>
    <row r="12" spans="2:14" ht="12.75">
      <c r="B12" s="10" t="s">
        <v>11</v>
      </c>
      <c r="C12" s="11">
        <v>7063</v>
      </c>
      <c r="D12" s="11">
        <v>14598.85</v>
      </c>
      <c r="E12" s="11">
        <v>26193.03</v>
      </c>
      <c r="F12" s="11">
        <v>1783.71</v>
      </c>
      <c r="G12" s="11">
        <v>10156</v>
      </c>
      <c r="H12" s="11">
        <v>7402.8</v>
      </c>
      <c r="I12" s="11">
        <v>6532.8</v>
      </c>
      <c r="J12" s="11">
        <v>15675.1</v>
      </c>
      <c r="K12" s="11">
        <v>2532.6</v>
      </c>
      <c r="L12" s="11">
        <v>21858.63</v>
      </c>
      <c r="M12" s="11">
        <v>2532.6</v>
      </c>
      <c r="N12" s="11">
        <v>1680</v>
      </c>
    </row>
    <row r="13" spans="2:14" ht="12.75">
      <c r="B13" s="10" t="s">
        <v>12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</row>
    <row r="14" spans="2:14" ht="12.75">
      <c r="B14" s="10" t="s">
        <v>13</v>
      </c>
      <c r="C14" s="11">
        <v>12</v>
      </c>
      <c r="D14" s="11">
        <v>1.66</v>
      </c>
      <c r="E14" s="11">
        <v>0.55</v>
      </c>
      <c r="F14" s="11">
        <v>0.27</v>
      </c>
      <c r="G14" s="11">
        <v>0</v>
      </c>
      <c r="H14" s="11">
        <v>1.38</v>
      </c>
      <c r="I14" s="11">
        <v>2.77</v>
      </c>
      <c r="J14" s="11">
        <v>2.77</v>
      </c>
      <c r="K14" s="11">
        <v>2.77</v>
      </c>
      <c r="L14" s="11">
        <v>0.8</v>
      </c>
      <c r="M14" s="11">
        <v>0</v>
      </c>
      <c r="N14" s="11">
        <v>0</v>
      </c>
    </row>
    <row r="15" spans="2:14" ht="12.75">
      <c r="B15" s="10" t="s">
        <v>14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</row>
    <row r="16" spans="2:14" ht="12.75">
      <c r="B16" s="10" t="s">
        <v>15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</row>
    <row r="17" spans="2:14" ht="12.75">
      <c r="B17" s="10" t="s">
        <v>16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</row>
    <row r="18" spans="2:14" ht="12.75">
      <c r="B18" s="10" t="s">
        <v>17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343</v>
      </c>
      <c r="N18" s="11">
        <v>0</v>
      </c>
    </row>
    <row r="19" spans="2:14" ht="12.75">
      <c r="B19" s="10" t="s">
        <v>18</v>
      </c>
      <c r="C19" s="11">
        <v>19.69</v>
      </c>
      <c r="D19" s="11">
        <v>12</v>
      </c>
      <c r="E19" s="11">
        <v>0.57</v>
      </c>
      <c r="F19" s="11">
        <v>23.3</v>
      </c>
      <c r="G19" s="11">
        <v>111.79</v>
      </c>
      <c r="H19" s="11">
        <v>111.79</v>
      </c>
      <c r="I19" s="11">
        <v>16.64</v>
      </c>
      <c r="J19" s="11">
        <v>314.87</v>
      </c>
      <c r="K19" s="11">
        <v>57.06</v>
      </c>
      <c r="L19" s="11">
        <v>254.84</v>
      </c>
      <c r="M19" s="11">
        <v>39.4</v>
      </c>
      <c r="N19" s="11">
        <v>0</v>
      </c>
    </row>
    <row r="20" spans="2:14" ht="12.75">
      <c r="B20" s="10" t="s">
        <v>19</v>
      </c>
      <c r="C20" s="11">
        <v>56.45</v>
      </c>
      <c r="D20" s="11">
        <v>8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142.95</v>
      </c>
    </row>
    <row r="21" spans="2:14" ht="12.75">
      <c r="B21" s="10" t="s">
        <v>20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70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</row>
    <row r="22" spans="2:14" ht="12.75">
      <c r="B22" s="10" t="s">
        <v>21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</row>
    <row r="23" spans="2:14" ht="12.75">
      <c r="B23" s="10" t="s">
        <v>22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960</v>
      </c>
      <c r="M23" s="11">
        <v>0</v>
      </c>
      <c r="N23" s="11">
        <v>0</v>
      </c>
    </row>
    <row r="24" spans="2:14" ht="12.75">
      <c r="B24" s="10" t="s">
        <v>23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</row>
    <row r="25" spans="2:14" ht="12.75">
      <c r="B25" s="10" t="s">
        <v>24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</row>
    <row r="26" spans="2:14" ht="12.75">
      <c r="B26" s="10" t="s">
        <v>25</v>
      </c>
      <c r="C26" s="11">
        <v>2193.62</v>
      </c>
      <c r="D26" s="11">
        <v>134.63</v>
      </c>
      <c r="E26" s="11">
        <v>0</v>
      </c>
      <c r="F26" s="11">
        <v>0</v>
      </c>
      <c r="G26" s="11">
        <v>124.26</v>
      </c>
      <c r="H26" s="11">
        <v>546.45</v>
      </c>
      <c r="I26" s="11">
        <v>0</v>
      </c>
      <c r="J26" s="11">
        <v>6699</v>
      </c>
      <c r="K26" s="11">
        <v>0</v>
      </c>
      <c r="L26" s="11">
        <v>0</v>
      </c>
      <c r="M26" s="11">
        <v>0</v>
      </c>
      <c r="N26" s="11">
        <v>119.49</v>
      </c>
    </row>
    <row r="27" spans="2:14" ht="12.75">
      <c r="B27" s="10" t="s">
        <v>26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2:14" ht="12.75">
      <c r="B28" s="10" t="s">
        <v>27</v>
      </c>
      <c r="C28" s="11">
        <v>0</v>
      </c>
      <c r="D28" s="11">
        <v>0</v>
      </c>
      <c r="E28" s="11">
        <v>0</v>
      </c>
      <c r="F28" s="11">
        <v>4066.02</v>
      </c>
      <c r="G28" s="11">
        <v>0</v>
      </c>
      <c r="H28" s="11">
        <v>1622.94</v>
      </c>
      <c r="I28" s="11">
        <v>1320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</row>
    <row r="29" spans="2:14" ht="12.75">
      <c r="B29" s="10" t="s">
        <v>28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</row>
    <row r="30" spans="2:14" ht="12.75">
      <c r="B30" s="10" t="s">
        <v>29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</row>
    <row r="31" spans="2:14" ht="12.75">
      <c r="B31" s="10" t="s">
        <v>30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</row>
    <row r="32" spans="2:14" ht="12.75">
      <c r="B32" s="10" t="s">
        <v>31</v>
      </c>
      <c r="C32" s="11">
        <v>12.9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</row>
    <row r="33" spans="2:14" ht="12.75">
      <c r="B33" s="10" t="s">
        <v>32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</row>
    <row r="34" spans="2:14" ht="12.75">
      <c r="B34" s="10" t="s">
        <v>33</v>
      </c>
      <c r="C34" s="11">
        <v>3125.89</v>
      </c>
      <c r="D34" s="11">
        <v>2889.75</v>
      </c>
      <c r="E34" s="11">
        <v>2899.74</v>
      </c>
      <c r="F34" s="11">
        <v>2899.74</v>
      </c>
      <c r="G34" s="11">
        <v>2924.96</v>
      </c>
      <c r="H34" s="11">
        <v>2924.96</v>
      </c>
      <c r="I34" s="11">
        <v>2924.96</v>
      </c>
      <c r="J34" s="11">
        <v>2924.96</v>
      </c>
      <c r="K34" s="11">
        <v>2863.49</v>
      </c>
      <c r="L34" s="11">
        <v>2863.49</v>
      </c>
      <c r="M34" s="11">
        <v>2863.49</v>
      </c>
      <c r="N34" s="11">
        <v>2863.49</v>
      </c>
    </row>
    <row r="35" spans="2:14" ht="12.75">
      <c r="B35" s="10" t="s">
        <v>34</v>
      </c>
      <c r="C35" s="11">
        <v>4915.1</v>
      </c>
      <c r="D35" s="11">
        <v>4274</v>
      </c>
      <c r="E35" s="11">
        <v>4487.7</v>
      </c>
      <c r="F35" s="11">
        <v>4701.4</v>
      </c>
      <c r="G35" s="11">
        <v>4915.1</v>
      </c>
      <c r="H35" s="11">
        <v>4274</v>
      </c>
      <c r="I35" s="11">
        <v>4915.1</v>
      </c>
      <c r="J35" s="11">
        <v>4701.4</v>
      </c>
      <c r="K35" s="11">
        <v>4487.7</v>
      </c>
      <c r="L35" s="11">
        <v>4915.1</v>
      </c>
      <c r="M35" s="11">
        <v>4487.7</v>
      </c>
      <c r="N35" s="11">
        <v>4701.4</v>
      </c>
    </row>
    <row r="36" spans="2:14" ht="12.75">
      <c r="B36" s="10" t="s">
        <v>35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</row>
    <row r="37" spans="2:14" ht="12.75">
      <c r="B37" s="10" t="s">
        <v>36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</row>
    <row r="38" spans="2:14" s="12" customFormat="1" ht="12.75">
      <c r="B38" s="10" t="s">
        <v>37</v>
      </c>
      <c r="C38" s="11">
        <v>81560.33</v>
      </c>
      <c r="D38" s="11">
        <v>78872.84</v>
      </c>
      <c r="E38" s="11">
        <v>85261.61</v>
      </c>
      <c r="F38" s="11">
        <v>92754.12</v>
      </c>
      <c r="G38" s="11">
        <v>111793.28</v>
      </c>
      <c r="H38" s="11">
        <v>132111.66</v>
      </c>
      <c r="I38" s="11">
        <v>123857.91</v>
      </c>
      <c r="J38" s="11">
        <v>103782.51</v>
      </c>
      <c r="K38" s="11">
        <v>105938.78</v>
      </c>
      <c r="L38" s="11">
        <v>141039.08</v>
      </c>
      <c r="M38" s="11">
        <v>139574.42</v>
      </c>
      <c r="N38" s="11">
        <v>144564.72</v>
      </c>
    </row>
    <row r="39" spans="2:14" s="12" customFormat="1" ht="12.75">
      <c r="B39" s="3" t="s">
        <v>38</v>
      </c>
      <c r="C39" s="11">
        <f>C38*33%</f>
        <v>26914.908900000002</v>
      </c>
      <c r="D39" s="11">
        <f>D38*33%</f>
        <v>26028.0372</v>
      </c>
      <c r="E39" s="11">
        <f>E38*33%</f>
        <v>28136.3313</v>
      </c>
      <c r="F39" s="11">
        <f>F38*33%</f>
        <v>30608.8596</v>
      </c>
      <c r="G39" s="11">
        <v>36891.78</v>
      </c>
      <c r="H39" s="11">
        <v>43596.85</v>
      </c>
      <c r="I39" s="11">
        <v>40873.11</v>
      </c>
      <c r="J39" s="11">
        <v>34248.23</v>
      </c>
      <c r="K39" s="11">
        <v>34959.79</v>
      </c>
      <c r="L39" s="11">
        <v>46542.89</v>
      </c>
      <c r="M39" s="11">
        <v>46059.56</v>
      </c>
      <c r="N39" s="11">
        <v>0</v>
      </c>
    </row>
    <row r="40" spans="2:14" ht="12.75">
      <c r="B40" s="10" t="s">
        <v>39</v>
      </c>
      <c r="C40" s="11">
        <v>4464.34</v>
      </c>
      <c r="D40" s="11">
        <v>4464.34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</row>
    <row r="41" spans="2:14" ht="12.75">
      <c r="B41" s="10" t="s">
        <v>40</v>
      </c>
      <c r="C41" s="11">
        <v>0</v>
      </c>
      <c r="D41" s="11">
        <v>0</v>
      </c>
      <c r="E41" s="11">
        <v>290</v>
      </c>
      <c r="F41" s="11">
        <v>1688.16</v>
      </c>
      <c r="G41" s="11">
        <v>1923.66</v>
      </c>
      <c r="H41" s="11">
        <v>0</v>
      </c>
      <c r="I41" s="11">
        <v>0</v>
      </c>
      <c r="J41" s="11">
        <v>0</v>
      </c>
      <c r="K41" s="11">
        <v>0</v>
      </c>
      <c r="L41" s="11">
        <v>492.82</v>
      </c>
      <c r="M41" s="11">
        <v>0</v>
      </c>
      <c r="N41" s="11">
        <v>0</v>
      </c>
    </row>
    <row r="42" spans="2:14" ht="12.75">
      <c r="B42" s="10" t="s">
        <v>41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</row>
    <row r="43" spans="2:14" ht="12.75">
      <c r="B43" s="10" t="s">
        <v>42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</row>
    <row r="44" spans="2:15" ht="12.75">
      <c r="B44" s="10" t="s">
        <v>43</v>
      </c>
      <c r="C44" s="11">
        <v>3092.22</v>
      </c>
      <c r="D44" s="11">
        <v>2448.09</v>
      </c>
      <c r="E44" s="11">
        <v>2778.11</v>
      </c>
      <c r="F44" s="11">
        <v>3043.84</v>
      </c>
      <c r="G44" s="11">
        <v>3548.68</v>
      </c>
      <c r="H44" s="11">
        <v>2982.18</v>
      </c>
      <c r="I44" s="11">
        <v>2763.94</v>
      </c>
      <c r="J44" s="11">
        <v>2717.08</v>
      </c>
      <c r="K44" s="11">
        <v>2472.06</v>
      </c>
      <c r="L44" s="11">
        <v>2446.19</v>
      </c>
      <c r="M44" s="11">
        <v>2240.12</v>
      </c>
      <c r="N44" s="11">
        <v>2072.49</v>
      </c>
      <c r="O44" s="20"/>
    </row>
    <row r="45" spans="2:14" ht="12.75">
      <c r="B45" s="10" t="s">
        <v>44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</row>
    <row r="46" spans="2:14" ht="12.75">
      <c r="B46" s="10" t="s">
        <v>45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</row>
    <row r="47" spans="2:14" ht="12.75">
      <c r="B47" s="10" t="s">
        <v>46</v>
      </c>
      <c r="C47" s="11">
        <v>0</v>
      </c>
      <c r="D47" s="11">
        <v>1193.37</v>
      </c>
      <c r="E47" s="11">
        <v>0</v>
      </c>
      <c r="F47" s="11">
        <v>0</v>
      </c>
      <c r="G47" s="11">
        <v>0</v>
      </c>
      <c r="H47" s="11">
        <v>0</v>
      </c>
      <c r="I47" s="11">
        <v>734.2</v>
      </c>
      <c r="J47" s="11">
        <v>0</v>
      </c>
      <c r="K47" s="11">
        <v>1170.4</v>
      </c>
      <c r="L47" s="11">
        <v>0</v>
      </c>
      <c r="M47" s="11">
        <v>0</v>
      </c>
      <c r="N47" s="11">
        <v>0</v>
      </c>
    </row>
    <row r="48" spans="2:14" ht="12.75">
      <c r="B48" s="10" t="s">
        <v>47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</row>
    <row r="49" spans="2:14" ht="12.75">
      <c r="B49" s="13" t="s">
        <v>48</v>
      </c>
      <c r="C49" s="14">
        <f>SUM(C2:C48)</f>
        <v>143069.3989</v>
      </c>
      <c r="D49" s="14">
        <f aca="true" t="shared" si="0" ref="D49:N49">SUM(D2:D48)</f>
        <v>143936.82719999997</v>
      </c>
      <c r="E49" s="14">
        <f t="shared" si="0"/>
        <v>159555.15129999997</v>
      </c>
      <c r="F49" s="14">
        <f t="shared" si="0"/>
        <v>150712.5396</v>
      </c>
      <c r="G49" s="14">
        <f t="shared" si="0"/>
        <v>181446.33</v>
      </c>
      <c r="H49" s="14">
        <f t="shared" si="0"/>
        <v>204997.44</v>
      </c>
      <c r="I49" s="14">
        <f t="shared" si="0"/>
        <v>193897.01</v>
      </c>
      <c r="J49" s="14">
        <f t="shared" si="0"/>
        <v>180329.91999999998</v>
      </c>
      <c r="K49" s="14">
        <f t="shared" si="0"/>
        <v>180262.78999999998</v>
      </c>
      <c r="L49" s="14">
        <f t="shared" si="0"/>
        <v>232873.18</v>
      </c>
      <c r="M49" s="14">
        <f t="shared" si="0"/>
        <v>208631.91</v>
      </c>
      <c r="N49" s="14">
        <f t="shared" si="0"/>
        <v>164667.15</v>
      </c>
    </row>
  </sheetData>
  <sheetProtection selectLockedCells="1" selectUnlockedCells="1"/>
  <printOptions horizontalCentered="1" verticalCentered="1"/>
  <pageMargins left="0.39375" right="0.39375" top="0.9840277777777777" bottom="0.39375" header="0.5118055555555555" footer="0.5118055555555555"/>
  <pageSetup horizontalDpi="300" verticalDpi="300" orientation="landscape" paperSize="9" scale="80"/>
  <headerFooter alignWithMargins="0">
    <oddHeader>&amp;C&amp;"Arial,Negrito"&amp;12 120 - DISTRITO NORTE - 2013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15" activePane="bottomLeft" state="frozen"/>
      <selection pane="topLeft" activeCell="A1" sqref="A1"/>
      <selection pane="bottomLeft" activeCell="N32" sqref="N32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9.7109375" style="0" customWidth="1"/>
  </cols>
  <sheetData>
    <row r="1" spans="1:14" ht="12.75">
      <c r="A1" t="s">
        <v>52</v>
      </c>
      <c r="B1" s="8" t="s">
        <v>0</v>
      </c>
      <c r="C1" s="9">
        <v>41275</v>
      </c>
      <c r="D1" s="9">
        <v>41306</v>
      </c>
      <c r="E1" s="9">
        <v>41334</v>
      </c>
      <c r="F1" s="9">
        <v>41365</v>
      </c>
      <c r="G1" s="9">
        <v>41395</v>
      </c>
      <c r="H1" s="9">
        <v>41426</v>
      </c>
      <c r="I1" s="9">
        <v>41456</v>
      </c>
      <c r="J1" s="9">
        <v>41487</v>
      </c>
      <c r="K1" s="9">
        <v>41518</v>
      </c>
      <c r="L1" s="9">
        <v>41548</v>
      </c>
      <c r="M1" s="9">
        <v>41579</v>
      </c>
      <c r="N1" s="9">
        <v>41609</v>
      </c>
    </row>
    <row r="2" spans="2:14" ht="12.75">
      <c r="B2" s="10" t="s">
        <v>1</v>
      </c>
      <c r="C2" s="11">
        <v>0</v>
      </c>
      <c r="D2" s="11">
        <v>0</v>
      </c>
      <c r="E2" s="11">
        <v>62.69</v>
      </c>
      <c r="F2" s="11">
        <v>0</v>
      </c>
      <c r="G2" s="11">
        <v>62.69</v>
      </c>
      <c r="H2" s="11">
        <v>51.7</v>
      </c>
      <c r="I2" s="11">
        <v>0</v>
      </c>
      <c r="J2" s="11">
        <v>0</v>
      </c>
      <c r="K2" s="11">
        <v>62.69</v>
      </c>
      <c r="L2" s="11">
        <v>0</v>
      </c>
      <c r="M2" s="11">
        <v>125.39</v>
      </c>
      <c r="N2" s="11">
        <v>0</v>
      </c>
    </row>
    <row r="3" spans="2:14" ht="12.75">
      <c r="B3" s="10" t="s">
        <v>2</v>
      </c>
      <c r="C3" s="11">
        <v>0</v>
      </c>
      <c r="D3" s="11">
        <v>0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1">
        <v>0</v>
      </c>
    </row>
    <row r="4" spans="2:14" ht="12.75">
      <c r="B4" s="10" t="s">
        <v>3</v>
      </c>
      <c r="C4" s="11">
        <v>2395.4</v>
      </c>
      <c r="D4" s="11">
        <v>2395.4</v>
      </c>
      <c r="E4" s="11">
        <v>2395.4</v>
      </c>
      <c r="F4" s="11">
        <v>2395.4</v>
      </c>
      <c r="G4" s="11">
        <v>2395.4</v>
      </c>
      <c r="H4" s="11">
        <v>2395.4</v>
      </c>
      <c r="I4" s="11">
        <v>2395.4</v>
      </c>
      <c r="J4" s="11">
        <v>2395.4</v>
      </c>
      <c r="K4" s="11">
        <v>2395.4</v>
      </c>
      <c r="L4" s="11">
        <v>2395.4</v>
      </c>
      <c r="M4" s="11">
        <v>2395.4</v>
      </c>
      <c r="N4" s="11">
        <v>2395.4</v>
      </c>
    </row>
    <row r="5" spans="2:14" ht="12.75">
      <c r="B5" s="10" t="s">
        <v>4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</row>
    <row r="6" spans="2:14" ht="12.75">
      <c r="B6" s="10" t="s">
        <v>5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</row>
    <row r="7" spans="2:14" ht="12.75">
      <c r="B7" s="10" t="s">
        <v>6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</row>
    <row r="8" spans="2:14" ht="12.75">
      <c r="B8" s="10" t="s">
        <v>7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</row>
    <row r="9" spans="2:14" ht="12.75">
      <c r="B9" s="10" t="s">
        <v>8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</row>
    <row r="10" spans="2:14" ht="12.75">
      <c r="B10" s="10" t="s">
        <v>9</v>
      </c>
      <c r="C10" s="11">
        <v>19.82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19.83</v>
      </c>
      <c r="J10" s="11">
        <v>0</v>
      </c>
      <c r="K10" s="11">
        <v>0</v>
      </c>
      <c r="L10" s="11">
        <v>238.49</v>
      </c>
      <c r="M10" s="11">
        <v>306.63</v>
      </c>
      <c r="N10" s="11">
        <v>0</v>
      </c>
    </row>
    <row r="11" spans="2:14" ht="12.75">
      <c r="B11" s="10" t="s">
        <v>10</v>
      </c>
      <c r="C11" s="11">
        <v>209.18</v>
      </c>
      <c r="D11" s="11">
        <v>192.4</v>
      </c>
      <c r="E11" s="11">
        <v>173.18</v>
      </c>
      <c r="F11" s="11">
        <v>147.24</v>
      </c>
      <c r="G11" s="11">
        <v>142.91</v>
      </c>
      <c r="H11" s="11">
        <v>147.85</v>
      </c>
      <c r="I11" s="11">
        <v>135.91</v>
      </c>
      <c r="J11" s="11">
        <v>139.35</v>
      </c>
      <c r="K11" s="11">
        <v>128.4</v>
      </c>
      <c r="L11" s="11">
        <v>138.48</v>
      </c>
      <c r="M11" s="11">
        <v>155.24</v>
      </c>
      <c r="N11" s="11">
        <v>164.95</v>
      </c>
    </row>
    <row r="12" spans="2:14" ht="12.75">
      <c r="B12" s="10" t="s">
        <v>11</v>
      </c>
      <c r="C12" s="11">
        <v>0</v>
      </c>
      <c r="D12" s="11">
        <v>0</v>
      </c>
      <c r="E12" s="11">
        <v>0</v>
      </c>
      <c r="F12" s="11">
        <v>1800.69</v>
      </c>
      <c r="G12" s="11">
        <v>506.25</v>
      </c>
      <c r="H12" s="11">
        <v>0</v>
      </c>
      <c r="I12" s="11">
        <v>95.93</v>
      </c>
      <c r="J12" s="11">
        <v>0</v>
      </c>
      <c r="K12" s="11">
        <v>10.26</v>
      </c>
      <c r="L12" s="11">
        <v>0</v>
      </c>
      <c r="M12" s="11">
        <v>0</v>
      </c>
      <c r="N12" s="11">
        <v>0</v>
      </c>
    </row>
    <row r="13" spans="2:14" ht="12.75">
      <c r="B13" s="10" t="s">
        <v>12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</row>
    <row r="14" spans="2:14" ht="12.75">
      <c r="B14" s="10" t="s">
        <v>13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</row>
    <row r="15" spans="2:14" ht="12.75">
      <c r="B15" s="10" t="s">
        <v>14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2263.98</v>
      </c>
      <c r="M15" s="11">
        <v>0</v>
      </c>
      <c r="N15" s="11">
        <v>0</v>
      </c>
    </row>
    <row r="16" spans="2:14" ht="12.75">
      <c r="B16" s="10" t="s">
        <v>15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</row>
    <row r="17" spans="2:14" ht="12.75">
      <c r="B17" s="10" t="s">
        <v>16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</row>
    <row r="18" spans="2:14" ht="12.75">
      <c r="B18" s="10" t="s">
        <v>17</v>
      </c>
      <c r="C18" s="11">
        <v>0</v>
      </c>
      <c r="D18" s="11">
        <v>0</v>
      </c>
      <c r="E18" s="11">
        <v>0</v>
      </c>
      <c r="F18" s="11">
        <v>0.21</v>
      </c>
      <c r="G18" s="11">
        <v>0</v>
      </c>
      <c r="H18" s="11">
        <v>0</v>
      </c>
      <c r="I18" s="11">
        <v>1100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</row>
    <row r="19" spans="2:14" ht="12.75">
      <c r="B19" s="10" t="s">
        <v>18</v>
      </c>
      <c r="C19" s="11">
        <v>20.92</v>
      </c>
      <c r="D19" s="11">
        <v>0</v>
      </c>
      <c r="E19" s="11">
        <v>93.04</v>
      </c>
      <c r="F19" s="11">
        <v>1078.69</v>
      </c>
      <c r="G19" s="11">
        <v>254.62</v>
      </c>
      <c r="H19" s="11">
        <v>477.77</v>
      </c>
      <c r="I19" s="11">
        <v>6.9</v>
      </c>
      <c r="J19" s="11">
        <v>0</v>
      </c>
      <c r="K19" s="11">
        <v>473.58</v>
      </c>
      <c r="L19" s="11">
        <v>226.33</v>
      </c>
      <c r="M19" s="11">
        <v>195.19</v>
      </c>
      <c r="N19" s="11">
        <v>0</v>
      </c>
    </row>
    <row r="20" spans="2:14" ht="12.75">
      <c r="B20" s="10" t="s">
        <v>19</v>
      </c>
      <c r="C20" s="11">
        <v>0</v>
      </c>
      <c r="D20" s="11">
        <v>0</v>
      </c>
      <c r="E20" s="11">
        <v>141.77</v>
      </c>
      <c r="F20" s="11">
        <v>0</v>
      </c>
      <c r="G20" s="11">
        <v>283.54</v>
      </c>
      <c r="H20" s="11">
        <v>141.77</v>
      </c>
      <c r="I20" s="11">
        <v>0</v>
      </c>
      <c r="J20" s="11">
        <v>0</v>
      </c>
      <c r="K20" s="11">
        <v>141.77</v>
      </c>
      <c r="L20" s="11">
        <v>0</v>
      </c>
      <c r="M20" s="11">
        <v>141.77</v>
      </c>
      <c r="N20" s="11">
        <v>0</v>
      </c>
    </row>
    <row r="21" spans="2:14" ht="12.75">
      <c r="B21" s="10" t="s">
        <v>20</v>
      </c>
      <c r="C21" s="11">
        <v>79.12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88.41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</row>
    <row r="22" spans="2:14" ht="12.75">
      <c r="B22" s="10" t="s">
        <v>21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</row>
    <row r="23" spans="2:14" ht="12.75">
      <c r="B23" s="10" t="s">
        <v>22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</row>
    <row r="24" spans="2:14" ht="12.75">
      <c r="B24" s="10" t="s">
        <v>23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</row>
    <row r="25" spans="2:14" ht="12.75">
      <c r="B25" s="10" t="s">
        <v>24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</row>
    <row r="26" spans="2:14" ht="12.75">
      <c r="B26" s="10" t="s">
        <v>25</v>
      </c>
      <c r="C26" s="11">
        <v>0</v>
      </c>
      <c r="D26" s="11">
        <v>0</v>
      </c>
      <c r="E26" s="11">
        <v>0</v>
      </c>
      <c r="F26" s="11">
        <v>255</v>
      </c>
      <c r="G26" s="11">
        <v>2023.04</v>
      </c>
      <c r="H26" s="11">
        <v>0</v>
      </c>
      <c r="I26" s="11">
        <v>29404.5</v>
      </c>
      <c r="J26" s="11">
        <v>0</v>
      </c>
      <c r="K26" s="11">
        <v>0</v>
      </c>
      <c r="L26" s="11">
        <v>504.31</v>
      </c>
      <c r="M26" s="11">
        <v>0</v>
      </c>
      <c r="N26" s="11">
        <v>485.39</v>
      </c>
    </row>
    <row r="27" spans="2:14" ht="12.75">
      <c r="B27" s="10" t="s">
        <v>26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2:14" ht="12" customHeight="1">
      <c r="B28" s="10" t="s">
        <v>27</v>
      </c>
      <c r="C28" s="11">
        <v>0</v>
      </c>
      <c r="D28" s="11">
        <v>0</v>
      </c>
      <c r="E28" s="11">
        <v>0</v>
      </c>
      <c r="F28" s="11">
        <v>0</v>
      </c>
      <c r="G28" s="11">
        <v>153.93</v>
      </c>
      <c r="H28" s="11">
        <v>0</v>
      </c>
      <c r="I28" s="11">
        <v>0.84</v>
      </c>
      <c r="J28" s="11">
        <v>0</v>
      </c>
      <c r="K28" s="11">
        <v>0</v>
      </c>
      <c r="L28" s="11">
        <v>0</v>
      </c>
      <c r="M28" s="11">
        <v>63.26</v>
      </c>
      <c r="N28" s="11">
        <v>0</v>
      </c>
    </row>
    <row r="29" spans="2:14" ht="12.75">
      <c r="B29" s="10" t="s">
        <v>28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</row>
    <row r="30" spans="2:14" ht="12.75">
      <c r="B30" s="10" t="s">
        <v>29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</row>
    <row r="31" spans="2:14" ht="12.75">
      <c r="B31" s="10" t="s">
        <v>30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</row>
    <row r="32" spans="2:14" ht="12.75">
      <c r="B32" s="10" t="s">
        <v>31</v>
      </c>
      <c r="C32" s="11">
        <v>8.6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13.35</v>
      </c>
      <c r="J32" s="11">
        <v>0</v>
      </c>
      <c r="K32" s="11">
        <v>240</v>
      </c>
      <c r="L32" s="11">
        <v>0</v>
      </c>
      <c r="M32" s="11">
        <v>420</v>
      </c>
      <c r="N32" s="11">
        <v>0</v>
      </c>
    </row>
    <row r="33" spans="2:14" ht="12.75">
      <c r="B33" s="10" t="s">
        <v>32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</row>
    <row r="34" spans="2:14" ht="12.75">
      <c r="B34" s="10" t="s">
        <v>33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</row>
    <row r="35" spans="2:14" ht="12.75">
      <c r="B35" s="10" t="s">
        <v>34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</row>
    <row r="36" spans="2:14" ht="12.75">
      <c r="B36" s="10" t="s">
        <v>35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</row>
    <row r="37" spans="2:14" ht="12.75">
      <c r="B37" s="10" t="s">
        <v>36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</row>
    <row r="38" spans="2:14" s="12" customFormat="1" ht="12.75">
      <c r="B38" s="10" t="s">
        <v>37</v>
      </c>
      <c r="C38" s="11">
        <v>327907.75</v>
      </c>
      <c r="D38" s="11">
        <v>243836.53</v>
      </c>
      <c r="E38" s="11">
        <v>258258.57</v>
      </c>
      <c r="F38" s="11">
        <v>264257.31</v>
      </c>
      <c r="G38" s="11">
        <v>276092.48</v>
      </c>
      <c r="H38" s="11">
        <v>362840.87</v>
      </c>
      <c r="I38" s="11">
        <v>307621.61</v>
      </c>
      <c r="J38" s="11">
        <v>270731.65</v>
      </c>
      <c r="K38" s="11">
        <v>282228.25</v>
      </c>
      <c r="L38" s="11">
        <v>288362.5</v>
      </c>
      <c r="M38" s="11">
        <v>302357.3</v>
      </c>
      <c r="N38" s="11">
        <v>296890.4</v>
      </c>
    </row>
    <row r="39" spans="2:14" s="12" customFormat="1" ht="12.75">
      <c r="B39" s="3" t="s">
        <v>38</v>
      </c>
      <c r="C39" s="11">
        <f>C38*33%</f>
        <v>108209.55750000001</v>
      </c>
      <c r="D39" s="11">
        <f>D38*33%</f>
        <v>80466.0549</v>
      </c>
      <c r="E39" s="11">
        <f>E38*33%</f>
        <v>85225.32810000001</v>
      </c>
      <c r="F39" s="11">
        <f>F38*33%</f>
        <v>87204.9123</v>
      </c>
      <c r="G39" s="11">
        <v>91110.52</v>
      </c>
      <c r="H39" s="11">
        <v>119737.49</v>
      </c>
      <c r="I39" s="11">
        <v>101515.13</v>
      </c>
      <c r="J39" s="11">
        <v>89341.44</v>
      </c>
      <c r="K39" s="11">
        <v>94125.32</v>
      </c>
      <c r="L39" s="11">
        <v>95159.62</v>
      </c>
      <c r="M39" s="11">
        <v>99777.91</v>
      </c>
      <c r="N39" s="11">
        <v>97973.83</v>
      </c>
    </row>
    <row r="40" spans="2:14" ht="12.75">
      <c r="B40" s="10" t="s">
        <v>39</v>
      </c>
      <c r="C40" s="11">
        <v>28575.31</v>
      </c>
      <c r="D40" s="11">
        <v>28892.92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</row>
    <row r="41" spans="2:14" ht="12.75">
      <c r="B41" s="10" t="s">
        <v>40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</row>
    <row r="42" spans="2:14" ht="12.75">
      <c r="B42" s="10" t="s">
        <v>41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</row>
    <row r="43" spans="2:14" ht="12.75">
      <c r="B43" s="10" t="s">
        <v>42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</row>
    <row r="44" spans="2:14" ht="12.75">
      <c r="B44" s="10" t="s">
        <v>43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</row>
    <row r="45" spans="2:14" ht="12.75">
      <c r="B45" s="10" t="s">
        <v>44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</row>
    <row r="46" spans="2:14" ht="12.75">
      <c r="B46" s="10" t="s">
        <v>45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</row>
    <row r="47" spans="2:14" ht="12.75">
      <c r="B47" s="10" t="s">
        <v>46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</row>
    <row r="48" spans="2:14" ht="12.75">
      <c r="B48" s="10" t="s">
        <v>47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240</v>
      </c>
      <c r="K48" s="11">
        <v>0</v>
      </c>
      <c r="L48" s="11">
        <v>0</v>
      </c>
      <c r="M48" s="11">
        <v>0</v>
      </c>
      <c r="N48" s="11">
        <v>0</v>
      </c>
    </row>
    <row r="49" spans="2:14" ht="12.75">
      <c r="B49" s="13" t="s">
        <v>48</v>
      </c>
      <c r="C49" s="14">
        <f>SUM(C2:C48)</f>
        <v>467425.6575</v>
      </c>
      <c r="D49" s="14">
        <f aca="true" t="shared" si="0" ref="D49:N49">SUM(D2:D48)</f>
        <v>355783.3049</v>
      </c>
      <c r="E49" s="14">
        <f t="shared" si="0"/>
        <v>346349.9781</v>
      </c>
      <c r="F49" s="14">
        <f t="shared" si="0"/>
        <v>357139.4523</v>
      </c>
      <c r="G49" s="14">
        <f t="shared" si="0"/>
        <v>373025.38</v>
      </c>
      <c r="H49" s="14">
        <f t="shared" si="0"/>
        <v>485792.85</v>
      </c>
      <c r="I49" s="14">
        <f t="shared" si="0"/>
        <v>442397.81</v>
      </c>
      <c r="J49" s="14">
        <f t="shared" si="0"/>
        <v>362847.84</v>
      </c>
      <c r="K49" s="14">
        <f t="shared" si="0"/>
        <v>379805.67</v>
      </c>
      <c r="L49" s="14">
        <f t="shared" si="0"/>
        <v>389289.11</v>
      </c>
      <c r="M49" s="14">
        <f t="shared" si="0"/>
        <v>405938.08999999997</v>
      </c>
      <c r="N49" s="14">
        <f t="shared" si="0"/>
        <v>397909.97000000003</v>
      </c>
    </row>
  </sheetData>
  <sheetProtection selectLockedCells="1" selectUnlockedCells="1"/>
  <printOptions horizontalCentered="1" verticalCentered="1"/>
  <pageMargins left="0.39375" right="0.39375" top="0.9840277777777777" bottom="0.39375" header="0.5118055555555555" footer="0.5118055555555555"/>
  <pageSetup horizontalDpi="300" verticalDpi="300" orientation="landscape" paperSize="9" scale="80"/>
  <headerFooter alignWithMargins="0">
    <oddHeader>&amp;C&amp;"Arial,Negrito"&amp;12 125 - VISA NORTE - 2013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M12" sqref="M12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9.7109375" style="0" customWidth="1"/>
  </cols>
  <sheetData>
    <row r="1" spans="1:14" ht="12.75">
      <c r="A1" t="s">
        <v>53</v>
      </c>
      <c r="B1" s="8" t="s">
        <v>0</v>
      </c>
      <c r="C1" s="9">
        <v>41275</v>
      </c>
      <c r="D1" s="9">
        <v>41306</v>
      </c>
      <c r="E1" s="9">
        <v>41334</v>
      </c>
      <c r="F1" s="9">
        <v>41365</v>
      </c>
      <c r="G1" s="9">
        <v>41395</v>
      </c>
      <c r="H1" s="9">
        <v>41426</v>
      </c>
      <c r="I1" s="9">
        <v>41456</v>
      </c>
      <c r="J1" s="9">
        <v>41487</v>
      </c>
      <c r="K1" s="9">
        <v>41518</v>
      </c>
      <c r="L1" s="9">
        <v>41548</v>
      </c>
      <c r="M1" s="9">
        <v>41579</v>
      </c>
      <c r="N1" s="9">
        <v>41609</v>
      </c>
    </row>
    <row r="2" spans="2:14" ht="12.75">
      <c r="B2" s="10" t="s">
        <v>1</v>
      </c>
      <c r="C2" s="11">
        <v>25.85</v>
      </c>
      <c r="D2" s="11">
        <v>0</v>
      </c>
      <c r="E2" s="11">
        <v>51.7</v>
      </c>
      <c r="F2" s="11">
        <v>25.85</v>
      </c>
      <c r="G2" s="11">
        <v>62.69</v>
      </c>
      <c r="H2" s="11">
        <v>51.7</v>
      </c>
      <c r="I2" s="11">
        <v>36.84</v>
      </c>
      <c r="J2" s="11">
        <v>0</v>
      </c>
      <c r="K2" s="11">
        <v>0</v>
      </c>
      <c r="L2" s="11">
        <v>10.99</v>
      </c>
      <c r="M2" s="11">
        <v>136.39</v>
      </c>
      <c r="N2" s="11">
        <v>0</v>
      </c>
    </row>
    <row r="3" spans="2:14" ht="12.75">
      <c r="B3" s="10" t="s">
        <v>2</v>
      </c>
      <c r="C3" s="11">
        <v>1038.96</v>
      </c>
      <c r="D3" s="11">
        <v>1136.2</v>
      </c>
      <c r="E3" s="11">
        <v>1203.72</v>
      </c>
      <c r="F3" s="11">
        <v>1203.72</v>
      </c>
      <c r="G3" s="11">
        <v>1541.32</v>
      </c>
      <c r="H3" s="11">
        <v>1743.88</v>
      </c>
      <c r="I3" s="11">
        <v>2621.64</v>
      </c>
      <c r="J3" s="11">
        <v>2621.64</v>
      </c>
      <c r="K3" s="11">
        <v>1440.04</v>
      </c>
      <c r="L3" s="11">
        <v>2486.6</v>
      </c>
      <c r="M3" s="11">
        <v>1743.88</v>
      </c>
      <c r="N3" s="11">
        <v>0</v>
      </c>
    </row>
    <row r="4" spans="2:14" ht="12.75">
      <c r="B4" s="10" t="s">
        <v>3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</row>
    <row r="5" spans="2:14" ht="12.75">
      <c r="B5" s="10" t="s">
        <v>4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</row>
    <row r="6" spans="2:14" ht="12.75">
      <c r="B6" s="10" t="s">
        <v>5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</row>
    <row r="7" spans="2:14" ht="12.75">
      <c r="B7" s="10" t="s">
        <v>6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</row>
    <row r="8" spans="2:14" ht="12.75">
      <c r="B8" s="10" t="s">
        <v>7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</row>
    <row r="9" spans="2:14" ht="12.75">
      <c r="B9" s="10" t="s">
        <v>8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</row>
    <row r="10" spans="2:14" ht="12.75">
      <c r="B10" s="10" t="s">
        <v>9</v>
      </c>
      <c r="C10" s="11">
        <v>76.76</v>
      </c>
      <c r="D10" s="11">
        <v>0</v>
      </c>
      <c r="E10" s="11">
        <v>49.59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</row>
    <row r="11" spans="2:14" ht="12.75">
      <c r="B11" s="10" t="s">
        <v>10</v>
      </c>
      <c r="C11" s="11">
        <v>729.36</v>
      </c>
      <c r="D11" s="11">
        <v>701.91</v>
      </c>
      <c r="E11" s="11">
        <v>659.04</v>
      </c>
      <c r="F11" s="11">
        <v>591.14</v>
      </c>
      <c r="G11" s="11">
        <v>668.45</v>
      </c>
      <c r="H11" s="11">
        <v>543.79</v>
      </c>
      <c r="I11" s="11">
        <v>546.93</v>
      </c>
      <c r="J11" s="11">
        <v>571.3</v>
      </c>
      <c r="K11" s="11">
        <v>551.42</v>
      </c>
      <c r="L11" s="11">
        <v>592.38</v>
      </c>
      <c r="M11" s="11">
        <v>588.92</v>
      </c>
      <c r="N11" s="11">
        <v>669.76</v>
      </c>
    </row>
    <row r="12" spans="2:14" ht="12.75">
      <c r="B12" s="10" t="s">
        <v>11</v>
      </c>
      <c r="C12" s="11">
        <v>10625.15</v>
      </c>
      <c r="D12" s="11">
        <v>6528.53</v>
      </c>
      <c r="E12" s="11">
        <v>6470.26</v>
      </c>
      <c r="F12" s="11">
        <v>11977.5</v>
      </c>
      <c r="G12" s="11">
        <v>8818.4</v>
      </c>
      <c r="H12" s="11">
        <v>9349.29</v>
      </c>
      <c r="I12" s="11">
        <v>8151.23</v>
      </c>
      <c r="J12" s="11">
        <v>9408.71</v>
      </c>
      <c r="K12" s="11">
        <v>11013.97</v>
      </c>
      <c r="L12" s="11">
        <v>9378.06</v>
      </c>
      <c r="M12" s="11">
        <v>18083.28</v>
      </c>
      <c r="N12" s="11">
        <v>85.06</v>
      </c>
    </row>
    <row r="13" spans="2:14" ht="12.75">
      <c r="B13" s="10" t="s">
        <v>12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</row>
    <row r="14" spans="2:14" ht="12.75">
      <c r="B14" s="10" t="s">
        <v>13</v>
      </c>
      <c r="C14" s="11">
        <v>199.64</v>
      </c>
      <c r="D14" s="11">
        <v>156.21</v>
      </c>
      <c r="E14" s="11">
        <v>118.27</v>
      </c>
      <c r="F14" s="11">
        <v>49.37</v>
      </c>
      <c r="G14" s="11">
        <v>111.21</v>
      </c>
      <c r="H14" s="11">
        <v>186.23</v>
      </c>
      <c r="I14" s="11">
        <v>32.34</v>
      </c>
      <c r="J14" s="11">
        <v>208.89</v>
      </c>
      <c r="K14" s="11">
        <v>77.43</v>
      </c>
      <c r="L14" s="11">
        <v>120.11</v>
      </c>
      <c r="M14" s="11">
        <v>107.4</v>
      </c>
      <c r="N14" s="11">
        <v>0</v>
      </c>
    </row>
    <row r="15" spans="2:14" ht="12.75">
      <c r="B15" s="10" t="s">
        <v>14</v>
      </c>
      <c r="C15" s="11">
        <v>4371.11</v>
      </c>
      <c r="D15" s="11">
        <v>3380.27</v>
      </c>
      <c r="E15" s="11">
        <v>8730.26</v>
      </c>
      <c r="F15" s="11">
        <v>24838.75</v>
      </c>
      <c r="G15" s="11">
        <v>19311.14</v>
      </c>
      <c r="H15" s="11">
        <v>10743.42</v>
      </c>
      <c r="I15" s="11">
        <v>5681.54</v>
      </c>
      <c r="J15" s="11">
        <v>6678.78</v>
      </c>
      <c r="K15" s="11">
        <v>9563.41</v>
      </c>
      <c r="L15" s="11">
        <v>6969.54</v>
      </c>
      <c r="M15" s="11">
        <v>3639.75</v>
      </c>
      <c r="N15" s="11">
        <v>10543.78</v>
      </c>
    </row>
    <row r="16" spans="2:14" ht="12.75">
      <c r="B16" s="10" t="s">
        <v>15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</row>
    <row r="17" spans="2:14" ht="12.75">
      <c r="B17" s="10" t="s">
        <v>16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</row>
    <row r="18" spans="2:14" ht="12.75">
      <c r="B18" s="10" t="s">
        <v>17</v>
      </c>
      <c r="C18" s="11">
        <v>0</v>
      </c>
      <c r="D18" s="11">
        <v>0</v>
      </c>
      <c r="E18" s="11">
        <v>0</v>
      </c>
      <c r="F18" s="11">
        <v>68.77</v>
      </c>
      <c r="G18" s="11">
        <v>21</v>
      </c>
      <c r="H18" s="11">
        <v>0</v>
      </c>
      <c r="I18" s="11">
        <v>0</v>
      </c>
      <c r="J18" s="11">
        <v>1.02</v>
      </c>
      <c r="K18" s="11">
        <v>0</v>
      </c>
      <c r="L18" s="11">
        <v>100</v>
      </c>
      <c r="M18" s="11">
        <v>0</v>
      </c>
      <c r="N18" s="11">
        <v>0</v>
      </c>
    </row>
    <row r="19" spans="2:14" ht="12.75">
      <c r="B19" s="10" t="s">
        <v>18</v>
      </c>
      <c r="C19" s="11">
        <v>365.1</v>
      </c>
      <c r="D19" s="11">
        <v>36.68</v>
      </c>
      <c r="E19" s="11">
        <v>24.29</v>
      </c>
      <c r="F19" s="11">
        <v>24.39</v>
      </c>
      <c r="G19" s="11">
        <v>177.81</v>
      </c>
      <c r="H19" s="11">
        <v>206.3</v>
      </c>
      <c r="I19" s="11">
        <v>337.63</v>
      </c>
      <c r="J19" s="11">
        <v>172.81</v>
      </c>
      <c r="K19" s="11">
        <v>244.97</v>
      </c>
      <c r="L19" s="11">
        <v>704.81</v>
      </c>
      <c r="M19" s="11">
        <v>619.69</v>
      </c>
      <c r="N19" s="11">
        <v>0</v>
      </c>
    </row>
    <row r="20" spans="2:14" ht="12.75">
      <c r="B20" s="10" t="s">
        <v>19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58</v>
      </c>
      <c r="N20" s="11">
        <v>0</v>
      </c>
    </row>
    <row r="21" spans="2:14" ht="12.75">
      <c r="B21" s="10" t="s">
        <v>20</v>
      </c>
      <c r="C21" s="11">
        <v>0</v>
      </c>
      <c r="D21" s="11">
        <v>55.5</v>
      </c>
      <c r="E21" s="11">
        <v>0</v>
      </c>
      <c r="F21" s="11">
        <v>0</v>
      </c>
      <c r="G21" s="11">
        <v>8.32</v>
      </c>
      <c r="H21" s="11">
        <v>0</v>
      </c>
      <c r="I21" s="11">
        <v>8.22</v>
      </c>
      <c r="J21" s="11">
        <v>0</v>
      </c>
      <c r="K21" s="11">
        <v>28.22</v>
      </c>
      <c r="L21" s="11">
        <v>3.94</v>
      </c>
      <c r="M21" s="11">
        <v>15.77</v>
      </c>
      <c r="N21" s="11">
        <v>0</v>
      </c>
    </row>
    <row r="22" spans="2:14" ht="12.75">
      <c r="B22" s="10" t="s">
        <v>21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</row>
    <row r="23" spans="2:14" ht="12.75">
      <c r="B23" s="10" t="s">
        <v>22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</row>
    <row r="24" spans="2:14" ht="12.75">
      <c r="B24" s="10" t="s">
        <v>23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</row>
    <row r="25" spans="2:14" ht="12.75">
      <c r="B25" s="10" t="s">
        <v>24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</row>
    <row r="26" spans="2:14" ht="12.75">
      <c r="B26" s="10" t="s">
        <v>25</v>
      </c>
      <c r="C26" s="11">
        <v>0</v>
      </c>
      <c r="D26" s="11">
        <v>26.92</v>
      </c>
      <c r="E26" s="11">
        <v>0</v>
      </c>
      <c r="F26" s="11">
        <v>5115.11</v>
      </c>
      <c r="G26" s="11">
        <v>5947.74</v>
      </c>
      <c r="H26" s="11">
        <v>1746.45</v>
      </c>
      <c r="I26" s="11">
        <v>3038.19</v>
      </c>
      <c r="J26" s="11">
        <v>0</v>
      </c>
      <c r="K26" s="11">
        <v>427.49</v>
      </c>
      <c r="L26" s="11">
        <v>0</v>
      </c>
      <c r="M26" s="11">
        <v>1157.42</v>
      </c>
      <c r="N26" s="11">
        <v>349.49</v>
      </c>
    </row>
    <row r="27" spans="2:14" ht="12.75">
      <c r="B27" s="10" t="s">
        <v>26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2:14" ht="12.75">
      <c r="B28" s="10" t="s">
        <v>27</v>
      </c>
      <c r="C28" s="11">
        <v>32187.13</v>
      </c>
      <c r="D28" s="11">
        <v>15921.73</v>
      </c>
      <c r="E28" s="11">
        <v>20691.91</v>
      </c>
      <c r="F28" s="11">
        <v>21593.01</v>
      </c>
      <c r="G28" s="11">
        <v>21244.55</v>
      </c>
      <c r="H28" s="11">
        <v>26209.04</v>
      </c>
      <c r="I28" s="11">
        <v>25095.95</v>
      </c>
      <c r="J28" s="11">
        <v>18483.71</v>
      </c>
      <c r="K28" s="11">
        <v>51236.94</v>
      </c>
      <c r="L28" s="11">
        <v>32297.35</v>
      </c>
      <c r="M28" s="11">
        <v>24462.62</v>
      </c>
      <c r="N28" s="11">
        <v>619.47</v>
      </c>
    </row>
    <row r="29" spans="2:14" ht="12.75">
      <c r="B29" s="10" t="s">
        <v>28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</row>
    <row r="30" spans="2:14" ht="12.75">
      <c r="B30" s="10" t="s">
        <v>29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</row>
    <row r="31" spans="2:14" ht="12.75">
      <c r="B31" s="10" t="s">
        <v>30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</row>
    <row r="32" spans="2:14" ht="12.75">
      <c r="B32" s="10" t="s">
        <v>31</v>
      </c>
      <c r="C32" s="11">
        <v>98.9</v>
      </c>
      <c r="D32" s="11">
        <v>0</v>
      </c>
      <c r="E32" s="11">
        <v>0</v>
      </c>
      <c r="F32" s="11">
        <v>143.87</v>
      </c>
      <c r="G32" s="11">
        <v>124.56</v>
      </c>
      <c r="H32" s="11">
        <v>0</v>
      </c>
      <c r="I32" s="11">
        <v>0</v>
      </c>
      <c r="J32" s="11">
        <v>0</v>
      </c>
      <c r="K32" s="11">
        <v>49.2</v>
      </c>
      <c r="L32" s="11">
        <v>0</v>
      </c>
      <c r="M32" s="11">
        <v>0</v>
      </c>
      <c r="N32" s="11">
        <v>0</v>
      </c>
    </row>
    <row r="33" spans="2:14" ht="12.75">
      <c r="B33" s="10" t="s">
        <v>32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</row>
    <row r="34" spans="2:14" ht="12.75">
      <c r="B34" s="10" t="s">
        <v>33</v>
      </c>
      <c r="C34" s="11">
        <v>9377.67</v>
      </c>
      <c r="D34" s="11">
        <v>8669.25</v>
      </c>
      <c r="E34" s="11">
        <v>8699.23</v>
      </c>
      <c r="F34" s="11">
        <v>8699.23</v>
      </c>
      <c r="G34" s="11">
        <v>8774.88</v>
      </c>
      <c r="H34" s="11">
        <v>8774.88</v>
      </c>
      <c r="I34" s="11">
        <v>8774.88</v>
      </c>
      <c r="J34" s="11">
        <v>8774.88</v>
      </c>
      <c r="K34" s="11">
        <v>8590.47</v>
      </c>
      <c r="L34" s="11">
        <v>8590.47</v>
      </c>
      <c r="M34" s="11">
        <v>8590.47</v>
      </c>
      <c r="N34" s="11">
        <v>8590.47</v>
      </c>
    </row>
    <row r="35" spans="2:14" ht="12.75">
      <c r="B35" s="10" t="s">
        <v>34</v>
      </c>
      <c r="C35" s="11">
        <v>4915.1</v>
      </c>
      <c r="D35" s="11">
        <v>4274</v>
      </c>
      <c r="E35" s="11">
        <v>4487.7</v>
      </c>
      <c r="F35" s="11">
        <v>4701.4</v>
      </c>
      <c r="G35" s="11">
        <v>4915.1</v>
      </c>
      <c r="H35" s="11">
        <v>4274</v>
      </c>
      <c r="I35" s="11">
        <v>4915.1</v>
      </c>
      <c r="J35" s="11">
        <v>4701.4</v>
      </c>
      <c r="K35" s="11">
        <v>4487.7</v>
      </c>
      <c r="L35" s="11">
        <v>4915.1</v>
      </c>
      <c r="M35" s="11">
        <v>4487.7</v>
      </c>
      <c r="N35" s="11">
        <v>4701.4</v>
      </c>
    </row>
    <row r="36" spans="2:14" ht="12.75">
      <c r="B36" s="10" t="s">
        <v>35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25.09</v>
      </c>
      <c r="I36" s="11">
        <v>33.08</v>
      </c>
      <c r="J36" s="11">
        <v>0</v>
      </c>
      <c r="K36" s="11">
        <v>42.74</v>
      </c>
      <c r="L36" s="11">
        <v>43.02</v>
      </c>
      <c r="M36" s="11">
        <v>0</v>
      </c>
      <c r="N36" s="11">
        <v>0</v>
      </c>
    </row>
    <row r="37" spans="2:14" ht="12.75">
      <c r="B37" s="10" t="s">
        <v>36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</row>
    <row r="38" spans="2:14" s="12" customFormat="1" ht="12.75">
      <c r="B38" s="10" t="s">
        <v>37</v>
      </c>
      <c r="C38" s="11">
        <v>234456.55</v>
      </c>
      <c r="D38" s="11">
        <v>239778.04</v>
      </c>
      <c r="E38" s="11">
        <v>247540</v>
      </c>
      <c r="F38" s="11">
        <v>245247.54</v>
      </c>
      <c r="G38" s="11">
        <v>250091.89</v>
      </c>
      <c r="H38" s="11">
        <v>275647.48</v>
      </c>
      <c r="I38" s="11">
        <v>251022.87</v>
      </c>
      <c r="J38" s="11">
        <v>231129.67</v>
      </c>
      <c r="K38" s="11">
        <v>240698.87</v>
      </c>
      <c r="L38" s="11">
        <v>232839.12</v>
      </c>
      <c r="M38" s="11">
        <v>231013</v>
      </c>
      <c r="N38" s="11">
        <v>232278.2</v>
      </c>
    </row>
    <row r="39" spans="2:14" s="12" customFormat="1" ht="12.75">
      <c r="B39" s="3" t="s">
        <v>38</v>
      </c>
      <c r="C39" s="11">
        <f>C38*33%</f>
        <v>77370.6615</v>
      </c>
      <c r="D39" s="11">
        <f>D38*33%</f>
        <v>79126.7532</v>
      </c>
      <c r="E39" s="11">
        <f>E38*33%</f>
        <v>81688.2</v>
      </c>
      <c r="F39" s="11">
        <f>F38*33%</f>
        <v>80931.6882</v>
      </c>
      <c r="G39" s="11">
        <v>85530.32</v>
      </c>
      <c r="H39" s="11">
        <v>90963.67</v>
      </c>
      <c r="I39" s="11">
        <v>82837.55</v>
      </c>
      <c r="J39" s="11">
        <v>76272.79</v>
      </c>
      <c r="K39" s="11">
        <v>79430.62</v>
      </c>
      <c r="L39" s="11">
        <v>76836.91</v>
      </c>
      <c r="M39" s="11">
        <v>76234.29</v>
      </c>
      <c r="N39" s="11">
        <v>76651.8</v>
      </c>
    </row>
    <row r="40" spans="2:14" ht="12.75">
      <c r="B40" s="10" t="s">
        <v>39</v>
      </c>
      <c r="C40" s="11">
        <v>4081.3</v>
      </c>
      <c r="D40" s="11">
        <v>4081.3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</row>
    <row r="41" spans="2:14" ht="12.75">
      <c r="B41" s="10" t="s">
        <v>40</v>
      </c>
      <c r="C41" s="11">
        <v>971.74</v>
      </c>
      <c r="D41" s="11">
        <v>378.13</v>
      </c>
      <c r="E41" s="11">
        <v>312.86</v>
      </c>
      <c r="F41" s="11">
        <v>313.3</v>
      </c>
      <c r="G41" s="11">
        <v>161.63</v>
      </c>
      <c r="H41" s="11">
        <v>401.27</v>
      </c>
      <c r="I41" s="11">
        <v>266.85</v>
      </c>
      <c r="J41" s="11">
        <v>907.19</v>
      </c>
      <c r="K41" s="11">
        <v>323.1</v>
      </c>
      <c r="L41" s="11">
        <v>138.78</v>
      </c>
      <c r="M41" s="11">
        <v>79.86</v>
      </c>
      <c r="N41" s="11">
        <v>57.37</v>
      </c>
    </row>
    <row r="42" spans="2:14" ht="12.75">
      <c r="B42" s="10" t="s">
        <v>41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</row>
    <row r="43" spans="2:14" ht="12.75">
      <c r="B43" s="10" t="s">
        <v>42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</row>
    <row r="44" spans="2:15" ht="12.75">
      <c r="B44" s="10" t="s">
        <v>43</v>
      </c>
      <c r="C44" s="11">
        <v>1409.54</v>
      </c>
      <c r="D44" s="11">
        <v>1162.14</v>
      </c>
      <c r="E44" s="11">
        <v>1194.58</v>
      </c>
      <c r="F44" s="11">
        <v>1430.07</v>
      </c>
      <c r="G44" s="11">
        <v>1510.5</v>
      </c>
      <c r="H44" s="11">
        <v>1445.61</v>
      </c>
      <c r="I44" s="11">
        <v>1440.54</v>
      </c>
      <c r="J44" s="11">
        <v>1305.91</v>
      </c>
      <c r="K44" s="11">
        <v>1392.66</v>
      </c>
      <c r="L44" s="11">
        <v>1456.56</v>
      </c>
      <c r="M44" s="11">
        <v>1024.08</v>
      </c>
      <c r="N44" s="11">
        <v>898.71</v>
      </c>
      <c r="O44" s="20"/>
    </row>
    <row r="45" spans="2:14" ht="12.75">
      <c r="B45" s="10" t="s">
        <v>44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</row>
    <row r="46" spans="2:14" ht="12.75">
      <c r="B46" s="10" t="s">
        <v>45</v>
      </c>
      <c r="C46" s="11">
        <v>0</v>
      </c>
      <c r="D46" s="11">
        <v>58.29</v>
      </c>
      <c r="E46" s="11">
        <v>55.5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</row>
    <row r="47" spans="2:14" ht="12.75">
      <c r="B47" s="10" t="s">
        <v>46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</row>
    <row r="48" spans="2:14" ht="12.75">
      <c r="B48" s="10" t="s">
        <v>47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</row>
    <row r="49" spans="2:14" ht="12.75">
      <c r="B49" s="13" t="s">
        <v>48</v>
      </c>
      <c r="C49" s="14">
        <f>SUM(C2:C48)</f>
        <v>382300.5214999999</v>
      </c>
      <c r="D49" s="14">
        <f aca="true" t="shared" si="0" ref="D49:N49">SUM(D2:D48)</f>
        <v>365471.8532</v>
      </c>
      <c r="E49" s="14">
        <f t="shared" si="0"/>
        <v>381977.11</v>
      </c>
      <c r="F49" s="14">
        <f t="shared" si="0"/>
        <v>406954.7082</v>
      </c>
      <c r="G49" s="14">
        <f t="shared" si="0"/>
        <v>409021.51000000007</v>
      </c>
      <c r="H49" s="14">
        <f t="shared" si="0"/>
        <v>432312.1</v>
      </c>
      <c r="I49" s="14">
        <f t="shared" si="0"/>
        <v>394841.37999999995</v>
      </c>
      <c r="J49" s="14">
        <f t="shared" si="0"/>
        <v>361238.69999999995</v>
      </c>
      <c r="K49" s="14">
        <f t="shared" si="0"/>
        <v>409599.24999999994</v>
      </c>
      <c r="L49" s="14">
        <f t="shared" si="0"/>
        <v>377483.74000000005</v>
      </c>
      <c r="M49" s="14">
        <f t="shared" si="0"/>
        <v>372042.51999999996</v>
      </c>
      <c r="N49" s="14">
        <f t="shared" si="0"/>
        <v>335445.51</v>
      </c>
    </row>
  </sheetData>
  <sheetProtection selectLockedCells="1" selectUnlockedCells="1"/>
  <printOptions horizontalCentered="1" verticalCentered="1"/>
  <pageMargins left="0.39375" right="0.39375" top="0.9840277777777777" bottom="0.39375" header="0.5118055555555555" footer="0.5118055555555555"/>
  <pageSetup horizontalDpi="300" verticalDpi="300" orientation="landscape" paperSize="9" scale="80"/>
  <headerFooter alignWithMargins="0">
    <oddHeader>&amp;C&amp;"Arial,Negrito"&amp;12 126 - CS SANTA BÁRBARA - 2013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M12" sqref="M12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9.7109375" style="0" customWidth="1"/>
  </cols>
  <sheetData>
    <row r="1" spans="1:14" ht="12.75">
      <c r="A1" t="s">
        <v>54</v>
      </c>
      <c r="B1" s="8" t="s">
        <v>0</v>
      </c>
      <c r="C1" s="9">
        <v>41275</v>
      </c>
      <c r="D1" s="9">
        <v>41306</v>
      </c>
      <c r="E1" s="9">
        <v>41334</v>
      </c>
      <c r="F1" s="9">
        <v>41365</v>
      </c>
      <c r="G1" s="9">
        <v>41395</v>
      </c>
      <c r="H1" s="9">
        <v>41426</v>
      </c>
      <c r="I1" s="9">
        <v>41456</v>
      </c>
      <c r="J1" s="9">
        <v>41487</v>
      </c>
      <c r="K1" s="9">
        <v>41518</v>
      </c>
      <c r="L1" s="9">
        <v>41548</v>
      </c>
      <c r="M1" s="9">
        <v>41579</v>
      </c>
      <c r="N1" s="9">
        <v>41609</v>
      </c>
    </row>
    <row r="2" spans="2:14" ht="12.75">
      <c r="B2" s="10" t="s">
        <v>1</v>
      </c>
      <c r="C2" s="11">
        <v>56.42</v>
      </c>
      <c r="D2" s="11">
        <v>0</v>
      </c>
      <c r="E2" s="11">
        <v>88.54</v>
      </c>
      <c r="F2" s="11">
        <v>0</v>
      </c>
      <c r="G2" s="11">
        <v>10.99</v>
      </c>
      <c r="H2" s="11">
        <v>51.7</v>
      </c>
      <c r="I2" s="11">
        <v>99.54</v>
      </c>
      <c r="J2" s="11">
        <v>51.7</v>
      </c>
      <c r="K2" s="11">
        <v>0</v>
      </c>
      <c r="L2" s="11">
        <v>84.69</v>
      </c>
      <c r="M2" s="11">
        <v>73.69</v>
      </c>
      <c r="N2" s="11">
        <v>0</v>
      </c>
    </row>
    <row r="3" spans="2:14" ht="12.75">
      <c r="B3" s="10" t="s">
        <v>2</v>
      </c>
      <c r="C3" s="11">
        <v>597.82</v>
      </c>
      <c r="D3" s="11">
        <v>788.42</v>
      </c>
      <c r="E3" s="11">
        <v>967.4</v>
      </c>
      <c r="F3" s="11">
        <v>763.52</v>
      </c>
      <c r="G3" s="11">
        <v>1068.68</v>
      </c>
      <c r="H3" s="11">
        <v>1169.96</v>
      </c>
      <c r="I3" s="11">
        <v>762.52</v>
      </c>
      <c r="J3" s="11">
        <v>563.96</v>
      </c>
      <c r="K3" s="11">
        <v>866.12</v>
      </c>
      <c r="L3" s="11">
        <v>933.64</v>
      </c>
      <c r="M3" s="11">
        <v>1001.16</v>
      </c>
      <c r="N3" s="11">
        <v>0</v>
      </c>
    </row>
    <row r="4" spans="2:14" ht="12.75">
      <c r="B4" s="10" t="s">
        <v>3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</row>
    <row r="5" spans="2:14" ht="12.75">
      <c r="B5" s="10" t="s">
        <v>4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</row>
    <row r="6" spans="2:14" ht="12.75">
      <c r="B6" s="10" t="s">
        <v>5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</row>
    <row r="7" spans="2:14" ht="12.75">
      <c r="B7" s="10" t="s">
        <v>6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107.89</v>
      </c>
      <c r="K7" s="11">
        <v>0</v>
      </c>
      <c r="L7" s="11">
        <v>0</v>
      </c>
      <c r="M7" s="11">
        <v>0</v>
      </c>
      <c r="N7" s="11">
        <v>0</v>
      </c>
    </row>
    <row r="8" spans="2:14" ht="12.75">
      <c r="B8" s="10" t="s">
        <v>7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</row>
    <row r="9" spans="2:14" ht="12.75">
      <c r="B9" s="10" t="s">
        <v>8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</row>
    <row r="10" spans="2:14" ht="12.75">
      <c r="B10" s="10" t="s">
        <v>9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</row>
    <row r="11" spans="2:14" ht="12.75">
      <c r="B11" s="10" t="s">
        <v>10</v>
      </c>
      <c r="C11" s="11">
        <v>1535.51</v>
      </c>
      <c r="D11" s="11">
        <v>1656.7</v>
      </c>
      <c r="E11" s="11">
        <v>1407.78</v>
      </c>
      <c r="F11" s="11">
        <v>1328.39</v>
      </c>
      <c r="G11" s="11">
        <v>1232.97</v>
      </c>
      <c r="H11" s="11">
        <v>1383.56</v>
      </c>
      <c r="I11" s="11">
        <v>1378.87</v>
      </c>
      <c r="J11" s="11">
        <v>1286.99</v>
      </c>
      <c r="K11" s="11">
        <v>1358.21</v>
      </c>
      <c r="L11" s="11">
        <v>1209.57</v>
      </c>
      <c r="M11" s="11">
        <v>1161.96</v>
      </c>
      <c r="N11" s="11">
        <v>1170.62</v>
      </c>
    </row>
    <row r="12" spans="2:14" ht="12.75">
      <c r="B12" s="10" t="s">
        <v>11</v>
      </c>
      <c r="C12" s="11">
        <v>16964.3</v>
      </c>
      <c r="D12" s="11">
        <v>6274.97</v>
      </c>
      <c r="E12" s="11">
        <v>11745.37</v>
      </c>
      <c r="F12" s="11">
        <v>16637.46</v>
      </c>
      <c r="G12" s="11">
        <v>7838.4</v>
      </c>
      <c r="H12" s="11">
        <v>4976.78</v>
      </c>
      <c r="I12" s="11">
        <v>15538.77</v>
      </c>
      <c r="J12" s="11">
        <v>5898.44</v>
      </c>
      <c r="K12" s="11">
        <v>7653.39</v>
      </c>
      <c r="L12" s="11">
        <v>9974.99</v>
      </c>
      <c r="M12" s="11">
        <v>12044.53</v>
      </c>
      <c r="N12" s="11">
        <v>0</v>
      </c>
    </row>
    <row r="13" spans="2:14" ht="12.75">
      <c r="B13" s="10" t="s">
        <v>12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</row>
    <row r="14" spans="2:14" ht="12.75">
      <c r="B14" s="10" t="s">
        <v>13</v>
      </c>
      <c r="C14" s="11">
        <v>102.96</v>
      </c>
      <c r="D14" s="11">
        <v>1.91</v>
      </c>
      <c r="E14" s="11">
        <v>25.25</v>
      </c>
      <c r="F14" s="11">
        <v>10.98</v>
      </c>
      <c r="G14" s="11">
        <v>13.92</v>
      </c>
      <c r="H14" s="11">
        <v>140.18</v>
      </c>
      <c r="I14" s="11">
        <v>4.7</v>
      </c>
      <c r="J14" s="11">
        <v>7.09</v>
      </c>
      <c r="K14" s="11">
        <v>42.71</v>
      </c>
      <c r="L14" s="11">
        <v>182.14</v>
      </c>
      <c r="M14" s="11">
        <v>211.04</v>
      </c>
      <c r="N14" s="11">
        <v>0</v>
      </c>
    </row>
    <row r="15" spans="2:14" ht="12.75">
      <c r="B15" s="10" t="s">
        <v>14</v>
      </c>
      <c r="C15" s="11">
        <v>4949.84</v>
      </c>
      <c r="D15" s="11">
        <v>4220.53</v>
      </c>
      <c r="E15" s="11">
        <v>6041.82</v>
      </c>
      <c r="F15" s="11">
        <v>30421.26</v>
      </c>
      <c r="G15" s="11">
        <v>7613.39</v>
      </c>
      <c r="H15" s="11">
        <v>12217.47</v>
      </c>
      <c r="I15" s="11">
        <v>1212.33</v>
      </c>
      <c r="J15" s="11">
        <v>7135.55</v>
      </c>
      <c r="K15" s="11">
        <v>9034</v>
      </c>
      <c r="L15" s="11">
        <v>5907.93</v>
      </c>
      <c r="M15" s="11">
        <v>5186.15</v>
      </c>
      <c r="N15" s="11">
        <v>5378.86</v>
      </c>
    </row>
    <row r="16" spans="2:14" ht="12.75">
      <c r="B16" s="10" t="s">
        <v>15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</row>
    <row r="17" spans="2:14" ht="12.75">
      <c r="B17" s="10" t="s">
        <v>16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</row>
    <row r="18" spans="2:14" ht="12.75">
      <c r="B18" s="10" t="s">
        <v>17</v>
      </c>
      <c r="C18" s="11">
        <v>1.85</v>
      </c>
      <c r="D18" s="11">
        <v>0</v>
      </c>
      <c r="E18" s="11">
        <v>0</v>
      </c>
      <c r="F18" s="11">
        <v>23.05</v>
      </c>
      <c r="G18" s="11">
        <v>19.09</v>
      </c>
      <c r="H18" s="11">
        <v>0</v>
      </c>
      <c r="I18" s="11">
        <v>4.55</v>
      </c>
      <c r="J18" s="11">
        <v>1.02</v>
      </c>
      <c r="K18" s="11">
        <v>0</v>
      </c>
      <c r="L18" s="11">
        <v>100</v>
      </c>
      <c r="M18" s="11">
        <v>0</v>
      </c>
      <c r="N18" s="11">
        <v>0</v>
      </c>
    </row>
    <row r="19" spans="2:14" ht="12.75">
      <c r="B19" s="10" t="s">
        <v>18</v>
      </c>
      <c r="C19" s="11">
        <v>190.28</v>
      </c>
      <c r="D19" s="11">
        <v>16.64</v>
      </c>
      <c r="E19" s="11">
        <v>24.71</v>
      </c>
      <c r="F19" s="11">
        <v>58.51</v>
      </c>
      <c r="G19" s="11">
        <v>105.7</v>
      </c>
      <c r="H19" s="11">
        <v>180.6</v>
      </c>
      <c r="I19" s="11">
        <v>40.72</v>
      </c>
      <c r="J19" s="11">
        <v>101.45</v>
      </c>
      <c r="K19" s="11">
        <v>115.65</v>
      </c>
      <c r="L19" s="11">
        <v>531.3</v>
      </c>
      <c r="M19" s="11">
        <v>646.28</v>
      </c>
      <c r="N19" s="11">
        <v>0</v>
      </c>
    </row>
    <row r="20" spans="2:14" ht="12.75">
      <c r="B20" s="10" t="s">
        <v>19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</row>
    <row r="21" spans="2:14" ht="12.75">
      <c r="B21" s="10" t="s">
        <v>20</v>
      </c>
      <c r="C21" s="11">
        <v>12.48</v>
      </c>
      <c r="D21" s="11">
        <v>8.32</v>
      </c>
      <c r="E21" s="11">
        <v>0</v>
      </c>
      <c r="F21" s="11">
        <v>8.32</v>
      </c>
      <c r="G21" s="11">
        <v>4.11</v>
      </c>
      <c r="H21" s="11">
        <v>4.11</v>
      </c>
      <c r="I21" s="11">
        <v>8.22</v>
      </c>
      <c r="J21" s="11">
        <v>8.22</v>
      </c>
      <c r="K21" s="11">
        <v>0</v>
      </c>
      <c r="L21" s="11">
        <v>8.22</v>
      </c>
      <c r="M21" s="11">
        <v>3.94</v>
      </c>
      <c r="N21" s="11">
        <v>0</v>
      </c>
    </row>
    <row r="22" spans="2:14" ht="12.75">
      <c r="B22" s="10" t="s">
        <v>21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18.2</v>
      </c>
      <c r="K22" s="11">
        <v>0</v>
      </c>
      <c r="L22" s="11">
        <v>0</v>
      </c>
      <c r="M22" s="11">
        <v>0</v>
      </c>
      <c r="N22" s="11">
        <v>0</v>
      </c>
    </row>
    <row r="23" spans="2:14" ht="12.75">
      <c r="B23" s="10" t="s">
        <v>22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</row>
    <row r="24" spans="2:14" ht="12.75">
      <c r="B24" s="10" t="s">
        <v>23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</row>
    <row r="25" spans="2:14" ht="12.75">
      <c r="B25" s="10" t="s">
        <v>24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</row>
    <row r="26" spans="2:14" ht="12.75">
      <c r="B26" s="10" t="s">
        <v>25</v>
      </c>
      <c r="C26" s="11">
        <v>17.95</v>
      </c>
      <c r="D26" s="11">
        <v>0</v>
      </c>
      <c r="E26" s="11">
        <v>6068.39</v>
      </c>
      <c r="F26" s="11">
        <v>0</v>
      </c>
      <c r="G26" s="11">
        <v>1270.81</v>
      </c>
      <c r="H26" s="11">
        <v>608.17</v>
      </c>
      <c r="I26" s="11">
        <v>739.88</v>
      </c>
      <c r="J26" s="11">
        <v>0</v>
      </c>
      <c r="K26" s="11">
        <v>1293.12</v>
      </c>
      <c r="L26" s="11">
        <v>408.29</v>
      </c>
      <c r="M26" s="11">
        <v>398.1</v>
      </c>
      <c r="N26" s="11">
        <v>236.48</v>
      </c>
    </row>
    <row r="27" spans="2:14" ht="12.75">
      <c r="B27" s="10" t="s">
        <v>26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2:14" ht="12.75">
      <c r="B28" s="10" t="s">
        <v>27</v>
      </c>
      <c r="C28" s="11">
        <v>24217.53</v>
      </c>
      <c r="D28" s="11">
        <v>17572.43</v>
      </c>
      <c r="E28" s="11">
        <v>19423.14</v>
      </c>
      <c r="F28" s="11">
        <v>21912.82</v>
      </c>
      <c r="G28" s="11">
        <v>22324.07</v>
      </c>
      <c r="H28" s="11">
        <v>26285.13</v>
      </c>
      <c r="I28" s="11">
        <v>35784.44</v>
      </c>
      <c r="J28" s="11">
        <v>14259.89</v>
      </c>
      <c r="K28" s="11">
        <v>19765.24</v>
      </c>
      <c r="L28" s="11">
        <v>21385.67</v>
      </c>
      <c r="M28" s="11">
        <v>27490.1</v>
      </c>
      <c r="N28" s="11">
        <v>283.99</v>
      </c>
    </row>
    <row r="29" spans="2:14" ht="12.75">
      <c r="B29" s="10" t="s">
        <v>28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</row>
    <row r="30" spans="2:14" ht="12.75">
      <c r="B30" s="10" t="s">
        <v>29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</row>
    <row r="31" spans="2:14" ht="12.75">
      <c r="B31" s="10" t="s">
        <v>30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</row>
    <row r="32" spans="2:14" ht="12.75">
      <c r="B32" s="10" t="s">
        <v>31</v>
      </c>
      <c r="C32" s="11">
        <v>64.5</v>
      </c>
      <c r="D32" s="11">
        <v>0</v>
      </c>
      <c r="E32" s="11">
        <v>0</v>
      </c>
      <c r="F32" s="11">
        <v>270.69</v>
      </c>
      <c r="G32" s="11">
        <v>0</v>
      </c>
      <c r="H32" s="11">
        <v>0</v>
      </c>
      <c r="I32" s="11">
        <v>0</v>
      </c>
      <c r="J32" s="11">
        <v>0</v>
      </c>
      <c r="K32" s="11">
        <v>228.23</v>
      </c>
      <c r="L32" s="11">
        <v>0</v>
      </c>
      <c r="M32" s="11">
        <v>0</v>
      </c>
      <c r="N32" s="11">
        <v>0</v>
      </c>
    </row>
    <row r="33" spans="2:14" ht="12.75">
      <c r="B33" s="10" t="s">
        <v>32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</row>
    <row r="34" spans="2:14" ht="12.75">
      <c r="B34" s="10" t="s">
        <v>33</v>
      </c>
      <c r="C34" s="11">
        <v>9377.67</v>
      </c>
      <c r="D34" s="11">
        <v>8669.25</v>
      </c>
      <c r="E34" s="11">
        <v>8699.23</v>
      </c>
      <c r="F34" s="11">
        <v>8699.23</v>
      </c>
      <c r="G34" s="11">
        <v>8774.88</v>
      </c>
      <c r="H34" s="11">
        <v>8774.88</v>
      </c>
      <c r="I34" s="11">
        <v>8774.88</v>
      </c>
      <c r="J34" s="11">
        <v>8774.88</v>
      </c>
      <c r="K34" s="11">
        <v>8590.47</v>
      </c>
      <c r="L34" s="11">
        <v>8590.47</v>
      </c>
      <c r="M34" s="11">
        <v>8590.47</v>
      </c>
      <c r="N34" s="11">
        <v>8590.47</v>
      </c>
    </row>
    <row r="35" spans="2:14" ht="12.75">
      <c r="B35" s="10" t="s">
        <v>34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</row>
    <row r="36" spans="2:14" ht="12.75">
      <c r="B36" s="10" t="s">
        <v>35</v>
      </c>
      <c r="C36" s="11">
        <v>11.57</v>
      </c>
      <c r="D36" s="11">
        <v>11.57</v>
      </c>
      <c r="E36" s="11">
        <v>0</v>
      </c>
      <c r="F36" s="11">
        <v>0</v>
      </c>
      <c r="G36" s="11">
        <v>6.61</v>
      </c>
      <c r="H36" s="11">
        <v>0</v>
      </c>
      <c r="I36" s="11">
        <v>14.26</v>
      </c>
      <c r="J36" s="11">
        <v>14.26</v>
      </c>
      <c r="K36" s="11">
        <v>0</v>
      </c>
      <c r="L36" s="11">
        <v>29.47</v>
      </c>
      <c r="M36" s="11">
        <v>29.54</v>
      </c>
      <c r="N36" s="11">
        <v>0</v>
      </c>
    </row>
    <row r="37" spans="2:14" ht="12.75">
      <c r="B37" s="10" t="s">
        <v>36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</row>
    <row r="38" spans="2:14" s="12" customFormat="1" ht="12.75">
      <c r="B38" s="10" t="s">
        <v>37</v>
      </c>
      <c r="C38" s="11">
        <v>115801.18</v>
      </c>
      <c r="D38" s="11">
        <v>120839.12</v>
      </c>
      <c r="E38" s="11">
        <v>122541.96</v>
      </c>
      <c r="F38" s="11">
        <v>111359.16</v>
      </c>
      <c r="G38" s="11">
        <v>109394.5</v>
      </c>
      <c r="H38" s="11">
        <v>169448.44</v>
      </c>
      <c r="I38" s="11">
        <v>141400.64</v>
      </c>
      <c r="J38" s="11">
        <v>130629.61</v>
      </c>
      <c r="K38" s="11">
        <v>140836.67</v>
      </c>
      <c r="L38" s="11">
        <v>140182.36</v>
      </c>
      <c r="M38" s="11">
        <v>138861.59</v>
      </c>
      <c r="N38" s="11">
        <v>146711.17</v>
      </c>
    </row>
    <row r="39" spans="2:14" s="12" customFormat="1" ht="12.75">
      <c r="B39" s="3" t="s">
        <v>38</v>
      </c>
      <c r="C39" s="11">
        <f>C38*33%</f>
        <v>38214.3894</v>
      </c>
      <c r="D39" s="11">
        <f>D38*33%</f>
        <v>39876.9096</v>
      </c>
      <c r="E39" s="11">
        <f>E38*33%</f>
        <v>40438.84680000001</v>
      </c>
      <c r="F39" s="11">
        <f>F38*33%</f>
        <v>36748.522800000006</v>
      </c>
      <c r="G39" s="11">
        <v>36100.18</v>
      </c>
      <c r="H39" s="11">
        <v>55917.98</v>
      </c>
      <c r="I39" s="11">
        <v>46662.21</v>
      </c>
      <c r="J39" s="11">
        <v>43107.77</v>
      </c>
      <c r="K39" s="11">
        <v>46476.1</v>
      </c>
      <c r="L39" s="11">
        <v>46260.18</v>
      </c>
      <c r="M39" s="11">
        <v>45824.32</v>
      </c>
      <c r="N39" s="11">
        <v>48744.68</v>
      </c>
    </row>
    <row r="40" spans="2:14" ht="12.75">
      <c r="B40" s="10" t="s">
        <v>39</v>
      </c>
      <c r="C40" s="11">
        <v>3089.9</v>
      </c>
      <c r="D40" s="11">
        <v>2880.59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</row>
    <row r="41" spans="2:14" ht="12.75">
      <c r="B41" s="10" t="s">
        <v>40</v>
      </c>
      <c r="C41" s="11">
        <v>3420.1</v>
      </c>
      <c r="D41" s="11">
        <v>1643.75</v>
      </c>
      <c r="E41" s="11">
        <v>452.21</v>
      </c>
      <c r="F41" s="11">
        <v>2030.66</v>
      </c>
      <c r="G41" s="11">
        <v>1998.34</v>
      </c>
      <c r="H41" s="11">
        <v>644.1</v>
      </c>
      <c r="I41" s="11">
        <v>599.92</v>
      </c>
      <c r="J41" s="11">
        <v>610.59</v>
      </c>
      <c r="K41" s="11">
        <v>64.83</v>
      </c>
      <c r="L41" s="11">
        <v>2639.2</v>
      </c>
      <c r="M41" s="11">
        <v>1546.61</v>
      </c>
      <c r="N41" s="11">
        <v>187.86</v>
      </c>
    </row>
    <row r="42" spans="2:14" ht="12.75">
      <c r="B42" s="10" t="s">
        <v>41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</row>
    <row r="43" spans="2:14" ht="12.75">
      <c r="B43" s="10" t="s">
        <v>42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</row>
    <row r="44" spans="2:14" ht="12.75">
      <c r="B44" s="10" t="s">
        <v>43</v>
      </c>
      <c r="C44" s="11">
        <v>1185.62</v>
      </c>
      <c r="D44" s="11">
        <v>974.48</v>
      </c>
      <c r="E44" s="11">
        <v>938.36</v>
      </c>
      <c r="F44" s="11">
        <v>1138.37</v>
      </c>
      <c r="G44" s="11">
        <v>1101.02</v>
      </c>
      <c r="H44" s="11">
        <v>1127.85</v>
      </c>
      <c r="I44" s="11">
        <v>926.07</v>
      </c>
      <c r="J44" s="11">
        <v>1023.31</v>
      </c>
      <c r="K44" s="11">
        <v>1105.84</v>
      </c>
      <c r="L44" s="11">
        <v>1098.28</v>
      </c>
      <c r="M44" s="11">
        <v>883.39</v>
      </c>
      <c r="N44" s="11">
        <v>779.14</v>
      </c>
    </row>
    <row r="45" spans="2:14" ht="12.75">
      <c r="B45" s="10" t="s">
        <v>44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</row>
    <row r="46" spans="2:14" ht="12.75">
      <c r="B46" s="10" t="s">
        <v>45</v>
      </c>
      <c r="C46" s="11">
        <v>0</v>
      </c>
      <c r="D46" s="11">
        <v>56.19</v>
      </c>
      <c r="E46" s="11">
        <v>0</v>
      </c>
      <c r="F46" s="11">
        <v>0</v>
      </c>
      <c r="G46" s="11">
        <v>0</v>
      </c>
      <c r="H46" s="11">
        <v>0</v>
      </c>
      <c r="I46" s="11">
        <v>25.41</v>
      </c>
      <c r="J46" s="11">
        <v>42.61</v>
      </c>
      <c r="K46" s="11">
        <v>0</v>
      </c>
      <c r="L46" s="11">
        <v>0</v>
      </c>
      <c r="M46" s="11">
        <v>0</v>
      </c>
      <c r="N46" s="11">
        <v>0</v>
      </c>
    </row>
    <row r="47" spans="2:14" ht="12.75">
      <c r="B47" s="10" t="s">
        <v>46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</row>
    <row r="48" spans="2:14" ht="12.75">
      <c r="B48" s="10" t="s">
        <v>47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</row>
    <row r="49" spans="2:14" ht="12.75">
      <c r="B49" s="13" t="s">
        <v>48</v>
      </c>
      <c r="C49" s="14">
        <f>SUM(C2:C48)</f>
        <v>219811.86939999997</v>
      </c>
      <c r="D49" s="14">
        <f aca="true" t="shared" si="0" ref="D49:N49">SUM(D2:D48)</f>
        <v>205491.7796</v>
      </c>
      <c r="E49" s="14">
        <f t="shared" si="0"/>
        <v>218863.00679999997</v>
      </c>
      <c r="F49" s="14">
        <f t="shared" si="0"/>
        <v>231410.94280000002</v>
      </c>
      <c r="G49" s="14">
        <f t="shared" si="0"/>
        <v>198877.65999999997</v>
      </c>
      <c r="H49" s="14">
        <f t="shared" si="0"/>
        <v>282930.91</v>
      </c>
      <c r="I49" s="14">
        <f t="shared" si="0"/>
        <v>253977.93000000002</v>
      </c>
      <c r="J49" s="14">
        <f t="shared" si="0"/>
        <v>213643.42999999996</v>
      </c>
      <c r="K49" s="14">
        <f t="shared" si="0"/>
        <v>237430.58000000002</v>
      </c>
      <c r="L49" s="14">
        <f t="shared" si="0"/>
        <v>239526.4</v>
      </c>
      <c r="M49" s="14">
        <f t="shared" si="0"/>
        <v>243952.87</v>
      </c>
      <c r="N49" s="14">
        <f t="shared" si="0"/>
        <v>212083.27000000002</v>
      </c>
    </row>
  </sheetData>
  <sheetProtection selectLockedCells="1" selectUnlockedCells="1"/>
  <printOptions horizontalCentered="1" verticalCentered="1"/>
  <pageMargins left="0.39375" right="0.39375" top="0.9840277777777777" bottom="0.39375" header="0.5118055555555555" footer="0.5118055555555555"/>
  <pageSetup horizontalDpi="300" verticalDpi="300" orientation="landscape" paperSize="9" scale="80"/>
  <headerFooter alignWithMargins="0">
    <oddHeader>&amp;C&amp;"Arial,Negrito"&amp;12 127 - CS EULINA - 2013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M12" sqref="M12"/>
    </sheetView>
  </sheetViews>
  <sheetFormatPr defaultColWidth="9.140625" defaultRowHeight="12.75"/>
  <cols>
    <col min="1" max="1" width="0.13671875" style="0" customWidth="1"/>
    <col min="2" max="2" width="26.00390625" style="15" customWidth="1"/>
    <col min="3" max="8" width="9.7109375" style="15" customWidth="1"/>
    <col min="9" max="14" width="9.7109375" style="0" customWidth="1"/>
  </cols>
  <sheetData>
    <row r="1" spans="1:14" ht="12.75">
      <c r="A1" t="s">
        <v>55</v>
      </c>
      <c r="B1" s="8" t="s">
        <v>0</v>
      </c>
      <c r="C1" s="9">
        <v>41275</v>
      </c>
      <c r="D1" s="9">
        <v>41306</v>
      </c>
      <c r="E1" s="9">
        <v>41334</v>
      </c>
      <c r="F1" s="9">
        <v>41365</v>
      </c>
      <c r="G1" s="9">
        <v>41395</v>
      </c>
      <c r="H1" s="9">
        <v>41426</v>
      </c>
      <c r="I1" s="9">
        <v>41456</v>
      </c>
      <c r="J1" s="9">
        <v>41487</v>
      </c>
      <c r="K1" s="9">
        <v>41518</v>
      </c>
      <c r="L1" s="9">
        <v>41548</v>
      </c>
      <c r="M1" s="9">
        <v>41579</v>
      </c>
      <c r="N1" s="9">
        <v>41609</v>
      </c>
    </row>
    <row r="2" spans="2:14" ht="12.75">
      <c r="B2" s="10" t="s">
        <v>1</v>
      </c>
      <c r="C2" s="11">
        <v>0</v>
      </c>
      <c r="D2" s="11">
        <v>0</v>
      </c>
      <c r="E2" s="11">
        <v>151.24</v>
      </c>
      <c r="F2" s="11">
        <v>0</v>
      </c>
      <c r="G2" s="11">
        <v>0</v>
      </c>
      <c r="H2" s="11">
        <v>51.7</v>
      </c>
      <c r="I2" s="11">
        <v>88.54</v>
      </c>
      <c r="J2" s="11">
        <v>0</v>
      </c>
      <c r="K2" s="11">
        <v>73.69</v>
      </c>
      <c r="L2" s="11">
        <v>0</v>
      </c>
      <c r="M2" s="11">
        <v>136.39</v>
      </c>
      <c r="N2" s="11">
        <v>62.69</v>
      </c>
    </row>
    <row r="3" spans="2:14" ht="12.75">
      <c r="B3" s="10" t="s">
        <v>2</v>
      </c>
      <c r="C3" s="11">
        <v>1793.72</v>
      </c>
      <c r="D3" s="11">
        <v>3254.67</v>
      </c>
      <c r="E3" s="11">
        <v>3566.92</v>
      </c>
      <c r="F3" s="11">
        <v>1068.68</v>
      </c>
      <c r="G3" s="11">
        <v>866.12</v>
      </c>
      <c r="H3" s="11">
        <v>1169.96</v>
      </c>
      <c r="I3" s="11">
        <v>2317.8</v>
      </c>
      <c r="J3" s="11">
        <v>2520.36</v>
      </c>
      <c r="K3" s="11">
        <v>710.72</v>
      </c>
      <c r="L3" s="11">
        <v>585.54</v>
      </c>
      <c r="M3" s="11">
        <v>814.32</v>
      </c>
      <c r="N3" s="11">
        <v>0</v>
      </c>
    </row>
    <row r="4" spans="2:14" ht="12.75">
      <c r="B4" s="10" t="s">
        <v>3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</row>
    <row r="5" spans="2:14" ht="12.75">
      <c r="B5" s="10" t="s">
        <v>4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</row>
    <row r="6" spans="2:14" ht="12.75">
      <c r="B6" s="10" t="s">
        <v>5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</row>
    <row r="7" spans="2:14" ht="12.75">
      <c r="B7" s="10" t="s">
        <v>6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</row>
    <row r="8" spans="2:14" ht="12.75">
      <c r="B8" s="10" t="s">
        <v>7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</row>
    <row r="9" spans="2:14" ht="12.75">
      <c r="B9" s="10" t="s">
        <v>8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</row>
    <row r="10" spans="2:14" ht="12.75">
      <c r="B10" s="10" t="s">
        <v>9</v>
      </c>
      <c r="C10" s="11">
        <v>175.91</v>
      </c>
      <c r="D10" s="11">
        <v>225.48</v>
      </c>
      <c r="E10" s="11">
        <v>455.86</v>
      </c>
      <c r="F10" s="11">
        <v>148.79</v>
      </c>
      <c r="G10" s="11">
        <v>148.79</v>
      </c>
      <c r="H10" s="11">
        <v>175.98</v>
      </c>
      <c r="I10" s="11">
        <v>203.17</v>
      </c>
      <c r="J10" s="11">
        <v>0</v>
      </c>
      <c r="K10" s="11">
        <v>168.2</v>
      </c>
      <c r="L10" s="11">
        <v>168.2</v>
      </c>
      <c r="M10" s="11">
        <v>168.2</v>
      </c>
      <c r="N10" s="11">
        <v>84.1</v>
      </c>
    </row>
    <row r="11" spans="2:14" ht="12.75">
      <c r="B11" s="10" t="s">
        <v>10</v>
      </c>
      <c r="C11" s="11">
        <v>1260.03</v>
      </c>
      <c r="D11" s="11">
        <v>1310.11</v>
      </c>
      <c r="E11" s="11">
        <v>1162.37</v>
      </c>
      <c r="F11" s="11">
        <v>1071.42</v>
      </c>
      <c r="G11" s="11">
        <v>1029.33</v>
      </c>
      <c r="H11" s="11">
        <v>991.07</v>
      </c>
      <c r="I11" s="11">
        <v>957.96</v>
      </c>
      <c r="J11" s="11">
        <v>934.92</v>
      </c>
      <c r="K11" s="11">
        <v>894.96</v>
      </c>
      <c r="L11" s="11">
        <v>947.02</v>
      </c>
      <c r="M11" s="11">
        <v>945.39</v>
      </c>
      <c r="N11" s="11">
        <v>997.47</v>
      </c>
    </row>
    <row r="12" spans="2:14" ht="12.75">
      <c r="B12" s="10" t="s">
        <v>11</v>
      </c>
      <c r="C12" s="11">
        <v>2377.83</v>
      </c>
      <c r="D12" s="11">
        <v>4034.55</v>
      </c>
      <c r="E12" s="11">
        <v>8895.45</v>
      </c>
      <c r="F12" s="11">
        <v>12770.07</v>
      </c>
      <c r="G12" s="11">
        <v>7398.63</v>
      </c>
      <c r="H12" s="11">
        <v>10003.35</v>
      </c>
      <c r="I12" s="11">
        <v>13230.84</v>
      </c>
      <c r="J12" s="11">
        <v>11222.11</v>
      </c>
      <c r="K12" s="11">
        <v>17733.61</v>
      </c>
      <c r="L12" s="11">
        <v>15759.22</v>
      </c>
      <c r="M12" s="11">
        <v>14229.77</v>
      </c>
      <c r="N12" s="11">
        <v>13488.16</v>
      </c>
    </row>
    <row r="13" spans="2:14" ht="12.75">
      <c r="B13" s="10" t="s">
        <v>12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</row>
    <row r="14" spans="2:14" ht="12.75">
      <c r="B14" s="10" t="s">
        <v>13</v>
      </c>
      <c r="C14" s="11">
        <v>78.36</v>
      </c>
      <c r="D14" s="11">
        <v>86.06</v>
      </c>
      <c r="E14" s="11">
        <v>133.72</v>
      </c>
      <c r="F14" s="11">
        <v>141.8</v>
      </c>
      <c r="G14" s="11">
        <v>3.21</v>
      </c>
      <c r="H14" s="11">
        <v>428.99</v>
      </c>
      <c r="I14" s="11">
        <v>779.58</v>
      </c>
      <c r="J14" s="11">
        <v>0</v>
      </c>
      <c r="K14" s="11">
        <v>826.96</v>
      </c>
      <c r="L14" s="11">
        <v>0</v>
      </c>
      <c r="M14" s="11">
        <v>342.3</v>
      </c>
      <c r="N14" s="11">
        <v>319.76</v>
      </c>
    </row>
    <row r="15" spans="2:14" ht="12.75">
      <c r="B15" s="10" t="s">
        <v>14</v>
      </c>
      <c r="C15" s="11">
        <v>11537.71</v>
      </c>
      <c r="D15" s="11">
        <v>10093.9</v>
      </c>
      <c r="E15" s="11">
        <v>10761.78</v>
      </c>
      <c r="F15" s="11">
        <v>43592.84</v>
      </c>
      <c r="G15" s="11">
        <v>23453.31</v>
      </c>
      <c r="H15" s="11">
        <v>19862.89</v>
      </c>
      <c r="I15" s="11">
        <v>18386.27</v>
      </c>
      <c r="J15" s="11">
        <v>12719.72</v>
      </c>
      <c r="K15" s="11">
        <v>5549.6</v>
      </c>
      <c r="L15" s="11">
        <v>11354.65</v>
      </c>
      <c r="M15" s="11">
        <v>12365.14</v>
      </c>
      <c r="N15" s="11">
        <v>11056.46</v>
      </c>
    </row>
    <row r="16" spans="2:14" ht="12.75">
      <c r="B16" s="10" t="s">
        <v>15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</row>
    <row r="17" spans="2:14" ht="12.75">
      <c r="B17" s="10" t="s">
        <v>16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</row>
    <row r="18" spans="2:14" ht="12.75">
      <c r="B18" s="10" t="s">
        <v>17</v>
      </c>
      <c r="C18" s="11">
        <v>250.82</v>
      </c>
      <c r="D18" s="11">
        <v>1.02</v>
      </c>
      <c r="E18" s="11">
        <v>2.05</v>
      </c>
      <c r="F18" s="11">
        <v>114.9</v>
      </c>
      <c r="G18" s="11">
        <v>38.31</v>
      </c>
      <c r="H18" s="11">
        <v>4.75</v>
      </c>
      <c r="I18" s="11">
        <v>7.25</v>
      </c>
      <c r="J18" s="11">
        <v>1.02</v>
      </c>
      <c r="K18" s="11">
        <v>8.71</v>
      </c>
      <c r="L18" s="11">
        <v>100</v>
      </c>
      <c r="M18" s="11">
        <v>3.52</v>
      </c>
      <c r="N18" s="11">
        <v>4.35</v>
      </c>
    </row>
    <row r="19" spans="2:14" ht="12.75">
      <c r="B19" s="10" t="s">
        <v>18</v>
      </c>
      <c r="C19" s="11">
        <v>128.67</v>
      </c>
      <c r="D19" s="11">
        <v>3.89</v>
      </c>
      <c r="E19" s="11">
        <v>77.29</v>
      </c>
      <c r="F19" s="11">
        <v>121.86</v>
      </c>
      <c r="G19" s="11">
        <v>29.1</v>
      </c>
      <c r="H19" s="11">
        <v>151.16</v>
      </c>
      <c r="I19" s="11">
        <v>611.06</v>
      </c>
      <c r="J19" s="11">
        <v>48.34</v>
      </c>
      <c r="K19" s="11">
        <v>528.32</v>
      </c>
      <c r="L19" s="11">
        <v>461.5</v>
      </c>
      <c r="M19" s="11">
        <v>334.55</v>
      </c>
      <c r="N19" s="11">
        <v>772.78</v>
      </c>
    </row>
    <row r="20" spans="2:14" ht="12.75">
      <c r="B20" s="10" t="s">
        <v>19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9.8</v>
      </c>
      <c r="J20" s="11">
        <v>48</v>
      </c>
      <c r="K20" s="11">
        <v>9.8</v>
      </c>
      <c r="L20" s="11">
        <v>0</v>
      </c>
      <c r="M20" s="11">
        <v>4.9</v>
      </c>
      <c r="N20" s="11">
        <v>4.9</v>
      </c>
    </row>
    <row r="21" spans="2:14" ht="12.75">
      <c r="B21" s="10" t="s">
        <v>20</v>
      </c>
      <c r="C21" s="11">
        <v>16.64</v>
      </c>
      <c r="D21" s="11">
        <v>16.64</v>
      </c>
      <c r="E21" s="11">
        <v>16.64</v>
      </c>
      <c r="F21" s="11">
        <v>12.48</v>
      </c>
      <c r="G21" s="11">
        <v>0</v>
      </c>
      <c r="H21" s="11">
        <v>0</v>
      </c>
      <c r="I21" s="11">
        <v>12.33</v>
      </c>
      <c r="J21" s="11">
        <v>0</v>
      </c>
      <c r="K21" s="11">
        <v>16.44</v>
      </c>
      <c r="L21" s="11">
        <v>0</v>
      </c>
      <c r="M21" s="11">
        <v>15.77</v>
      </c>
      <c r="N21" s="11">
        <v>7.88</v>
      </c>
    </row>
    <row r="22" spans="2:14" ht="12.75">
      <c r="B22" s="10" t="s">
        <v>21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33.96</v>
      </c>
      <c r="M22" s="11">
        <v>0</v>
      </c>
      <c r="N22" s="11">
        <v>0</v>
      </c>
    </row>
    <row r="23" spans="2:14" ht="12.75">
      <c r="B23" s="10" t="s">
        <v>22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</row>
    <row r="24" spans="2:14" ht="12.75">
      <c r="B24" s="10" t="s">
        <v>23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</row>
    <row r="25" spans="2:14" ht="12.75">
      <c r="B25" s="10" t="s">
        <v>24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</row>
    <row r="26" spans="2:14" ht="12.75">
      <c r="B26" s="10" t="s">
        <v>25</v>
      </c>
      <c r="C26" s="11">
        <v>0</v>
      </c>
      <c r="D26" s="11">
        <v>80.77</v>
      </c>
      <c r="E26" s="11">
        <v>82.62</v>
      </c>
      <c r="F26" s="11">
        <v>7463.42</v>
      </c>
      <c r="G26" s="11">
        <v>15944.56</v>
      </c>
      <c r="H26" s="11">
        <v>784.54</v>
      </c>
      <c r="I26" s="11">
        <v>3152.27</v>
      </c>
      <c r="J26" s="11">
        <v>0</v>
      </c>
      <c r="K26" s="11">
        <v>0</v>
      </c>
      <c r="L26" s="11">
        <v>319.8</v>
      </c>
      <c r="M26" s="11">
        <v>1246.86</v>
      </c>
      <c r="N26" s="11">
        <v>238.98</v>
      </c>
    </row>
    <row r="27" spans="2:14" ht="12.75">
      <c r="B27" s="10" t="s">
        <v>26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2:14" ht="12.75">
      <c r="B28" s="10" t="s">
        <v>27</v>
      </c>
      <c r="C28" s="11">
        <v>13897.02</v>
      </c>
      <c r="D28" s="11">
        <v>20024.48</v>
      </c>
      <c r="E28" s="11">
        <v>46297.43</v>
      </c>
      <c r="F28" s="11">
        <v>29607.64</v>
      </c>
      <c r="G28" s="11">
        <v>38459.45</v>
      </c>
      <c r="H28" s="11">
        <v>37984.57</v>
      </c>
      <c r="I28" s="11">
        <v>51040.2</v>
      </c>
      <c r="J28" s="11">
        <v>41327.38</v>
      </c>
      <c r="K28" s="11">
        <v>91552.93</v>
      </c>
      <c r="L28" s="11">
        <v>32402.42</v>
      </c>
      <c r="M28" s="11">
        <v>28083.7</v>
      </c>
      <c r="N28" s="11">
        <v>69008.89</v>
      </c>
    </row>
    <row r="29" spans="2:14" ht="12.75">
      <c r="B29" s="10" t="s">
        <v>28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</row>
    <row r="30" spans="2:14" ht="12.75">
      <c r="B30" s="10" t="s">
        <v>29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</row>
    <row r="31" spans="2:14" ht="12.75">
      <c r="B31" s="10" t="s">
        <v>30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</row>
    <row r="32" spans="2:14" ht="12.75">
      <c r="B32" s="10" t="s">
        <v>31</v>
      </c>
      <c r="C32" s="11">
        <v>129</v>
      </c>
      <c r="D32" s="11">
        <v>0</v>
      </c>
      <c r="E32" s="11">
        <v>0</v>
      </c>
      <c r="F32" s="11">
        <v>126.5</v>
      </c>
      <c r="G32" s="11">
        <v>85.11</v>
      </c>
      <c r="H32" s="11">
        <v>0</v>
      </c>
      <c r="I32" s="11">
        <v>0</v>
      </c>
      <c r="J32" s="11">
        <v>0</v>
      </c>
      <c r="K32" s="11">
        <v>226.72</v>
      </c>
      <c r="L32" s="11">
        <v>0</v>
      </c>
      <c r="M32" s="11">
        <v>0</v>
      </c>
      <c r="N32" s="11">
        <v>0</v>
      </c>
    </row>
    <row r="33" spans="2:14" ht="12.75">
      <c r="B33" s="10" t="s">
        <v>32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</row>
    <row r="34" spans="2:14" ht="12.75">
      <c r="B34" s="10" t="s">
        <v>33</v>
      </c>
      <c r="C34" s="11">
        <v>9377.67</v>
      </c>
      <c r="D34" s="11">
        <v>8669.25</v>
      </c>
      <c r="E34" s="11">
        <v>8699.23</v>
      </c>
      <c r="F34" s="11">
        <v>8699.23</v>
      </c>
      <c r="G34" s="11">
        <v>8774.88</v>
      </c>
      <c r="H34" s="11">
        <v>8774.88</v>
      </c>
      <c r="I34" s="11">
        <v>8774.88</v>
      </c>
      <c r="J34" s="11">
        <v>8774.88</v>
      </c>
      <c r="K34" s="11">
        <v>8590.47</v>
      </c>
      <c r="L34" s="11">
        <v>8590.47</v>
      </c>
      <c r="M34" s="11">
        <v>8590.47</v>
      </c>
      <c r="N34" s="11">
        <v>8590.47</v>
      </c>
    </row>
    <row r="35" spans="2:14" ht="12.75">
      <c r="B35" s="10" t="s">
        <v>34</v>
      </c>
      <c r="C35" s="11">
        <v>6624.7</v>
      </c>
      <c r="D35" s="11">
        <v>5983.6</v>
      </c>
      <c r="E35" s="11">
        <v>6624.7</v>
      </c>
      <c r="F35" s="11">
        <v>6411</v>
      </c>
      <c r="G35" s="11">
        <v>6624.7</v>
      </c>
      <c r="H35" s="11">
        <v>6411</v>
      </c>
      <c r="I35" s="11">
        <v>6624.7</v>
      </c>
      <c r="J35" s="11">
        <v>6624.7</v>
      </c>
      <c r="K35" s="11">
        <v>6411</v>
      </c>
      <c r="L35" s="11">
        <v>6624.7</v>
      </c>
      <c r="M35" s="11">
        <v>6411</v>
      </c>
      <c r="N35" s="11">
        <v>6624.7</v>
      </c>
    </row>
    <row r="36" spans="2:14" ht="12.75">
      <c r="B36" s="10" t="s">
        <v>35</v>
      </c>
      <c r="C36" s="11">
        <v>16.71</v>
      </c>
      <c r="D36" s="11">
        <v>11.57</v>
      </c>
      <c r="E36" s="11">
        <v>40</v>
      </c>
      <c r="F36" s="11">
        <v>0</v>
      </c>
      <c r="G36" s="11">
        <v>0</v>
      </c>
      <c r="H36" s="11">
        <v>14.17</v>
      </c>
      <c r="I36" s="11">
        <v>37.19</v>
      </c>
      <c r="J36" s="11">
        <v>14.26</v>
      </c>
      <c r="K36" s="11">
        <v>143.26</v>
      </c>
      <c r="L36" s="11">
        <v>77.5</v>
      </c>
      <c r="M36" s="11">
        <v>82.63</v>
      </c>
      <c r="N36" s="11">
        <v>87.86</v>
      </c>
    </row>
    <row r="37" spans="2:14" ht="12.75">
      <c r="B37" s="10" t="s">
        <v>36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</row>
    <row r="38" spans="2:14" s="12" customFormat="1" ht="12.75">
      <c r="B38" s="10" t="s">
        <v>37</v>
      </c>
      <c r="C38" s="11">
        <v>203283.84</v>
      </c>
      <c r="D38" s="11">
        <v>210141.5</v>
      </c>
      <c r="E38" s="11">
        <v>208347.88</v>
      </c>
      <c r="F38" s="11">
        <v>220630.89</v>
      </c>
      <c r="G38" s="11">
        <v>205772.91</v>
      </c>
      <c r="H38" s="11">
        <v>261525.55</v>
      </c>
      <c r="I38" s="11">
        <v>236818.65</v>
      </c>
      <c r="J38" s="11">
        <v>194213.49</v>
      </c>
      <c r="K38" s="11">
        <v>205228.61</v>
      </c>
      <c r="L38" s="11">
        <v>214130.29</v>
      </c>
      <c r="M38" s="11">
        <v>210216.58</v>
      </c>
      <c r="N38" s="11">
        <v>216966.94</v>
      </c>
    </row>
    <row r="39" spans="2:14" s="12" customFormat="1" ht="12.75">
      <c r="B39" s="3" t="s">
        <v>38</v>
      </c>
      <c r="C39" s="11">
        <f>C38*33%</f>
        <v>67083.6672</v>
      </c>
      <c r="D39" s="11">
        <f>D38*33%</f>
        <v>69346.695</v>
      </c>
      <c r="E39" s="11">
        <f>E38*33%</f>
        <v>68754.80040000001</v>
      </c>
      <c r="F39" s="11">
        <f>F38*33%</f>
        <v>72808.1937</v>
      </c>
      <c r="G39" s="11">
        <v>67905.06</v>
      </c>
      <c r="H39" s="11">
        <v>86303.43</v>
      </c>
      <c r="I39" s="11">
        <v>78150.15</v>
      </c>
      <c r="J39" s="11">
        <v>64090.45</v>
      </c>
      <c r="K39" s="11">
        <v>67725.44</v>
      </c>
      <c r="L39" s="11">
        <v>70662.99</v>
      </c>
      <c r="M39" s="11">
        <v>69371.47</v>
      </c>
      <c r="N39" s="11">
        <v>71599.09</v>
      </c>
    </row>
    <row r="40" spans="2:14" ht="12.75">
      <c r="B40" s="10" t="s">
        <v>39</v>
      </c>
      <c r="C40" s="11">
        <v>7127.11</v>
      </c>
      <c r="D40" s="11">
        <v>7127.11</v>
      </c>
      <c r="E40" s="11">
        <v>1238.98</v>
      </c>
      <c r="F40" s="11">
        <v>0</v>
      </c>
      <c r="G40" s="11">
        <v>0</v>
      </c>
      <c r="H40" s="11">
        <v>0</v>
      </c>
      <c r="I40" s="11">
        <v>0</v>
      </c>
      <c r="J40" s="11">
        <v>1287.07</v>
      </c>
      <c r="K40" s="11">
        <v>0</v>
      </c>
      <c r="L40" s="11">
        <v>0</v>
      </c>
      <c r="M40" s="11">
        <v>0</v>
      </c>
      <c r="N40" s="11">
        <v>0</v>
      </c>
    </row>
    <row r="41" spans="2:14" ht="12.75">
      <c r="B41" s="10" t="s">
        <v>40</v>
      </c>
      <c r="C41" s="11">
        <v>164.42</v>
      </c>
      <c r="D41" s="11">
        <v>365.37</v>
      </c>
      <c r="E41" s="11">
        <v>387.67</v>
      </c>
      <c r="F41" s="11">
        <v>191.75</v>
      </c>
      <c r="G41" s="11">
        <v>0</v>
      </c>
      <c r="H41" s="11">
        <v>448.54</v>
      </c>
      <c r="I41" s="11">
        <v>560.88</v>
      </c>
      <c r="J41" s="11">
        <v>0</v>
      </c>
      <c r="K41" s="11">
        <v>324.39</v>
      </c>
      <c r="L41" s="11">
        <v>563.06</v>
      </c>
      <c r="M41" s="11">
        <v>181.08</v>
      </c>
      <c r="N41" s="11">
        <v>153.61</v>
      </c>
    </row>
    <row r="42" spans="2:14" ht="12.75">
      <c r="B42" s="10" t="s">
        <v>41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</row>
    <row r="43" spans="2:14" ht="12.75">
      <c r="B43" s="10" t="s">
        <v>42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</row>
    <row r="44" spans="2:15" ht="12.75">
      <c r="B44" s="10" t="s">
        <v>43</v>
      </c>
      <c r="C44" s="11">
        <v>1673.44</v>
      </c>
      <c r="D44" s="11">
        <v>1628.11</v>
      </c>
      <c r="E44" s="11">
        <v>1442.21</v>
      </c>
      <c r="F44" s="11">
        <v>1704.72</v>
      </c>
      <c r="G44" s="11">
        <v>1500.2</v>
      </c>
      <c r="H44" s="11">
        <v>1318.99</v>
      </c>
      <c r="I44" s="11">
        <v>1490.19</v>
      </c>
      <c r="J44" s="11">
        <v>1492.89</v>
      </c>
      <c r="K44" s="11">
        <v>1470.69</v>
      </c>
      <c r="L44" s="11">
        <v>1626.58</v>
      </c>
      <c r="M44" s="11">
        <v>1290.1</v>
      </c>
      <c r="N44" s="11">
        <v>1276.59</v>
      </c>
      <c r="O44" s="20"/>
    </row>
    <row r="45" spans="2:14" ht="12.75">
      <c r="B45" s="10" t="s">
        <v>44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</row>
    <row r="46" spans="2:14" ht="12.75">
      <c r="B46" s="10" t="s">
        <v>45</v>
      </c>
      <c r="C46" s="11">
        <v>0</v>
      </c>
      <c r="D46" s="11">
        <v>111</v>
      </c>
      <c r="E46" s="11">
        <v>56.4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</row>
    <row r="47" spans="2:14" ht="12.75">
      <c r="B47" s="10" t="s">
        <v>46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</row>
    <row r="48" spans="2:14" ht="12.75">
      <c r="B48" s="10" t="s">
        <v>47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</row>
    <row r="49" spans="2:14" ht="12.75">
      <c r="B49" s="13" t="s">
        <v>48</v>
      </c>
      <c r="C49" s="14">
        <f>SUM(C2:C48)</f>
        <v>326997.2672</v>
      </c>
      <c r="D49" s="14">
        <f aca="true" t="shared" si="0" ref="D49:N49">SUM(D2:D48)</f>
        <v>342515.77499999997</v>
      </c>
      <c r="E49" s="14">
        <f t="shared" si="0"/>
        <v>367195.2404</v>
      </c>
      <c r="F49" s="14">
        <f t="shared" si="0"/>
        <v>406686.1837</v>
      </c>
      <c r="G49" s="14">
        <f t="shared" si="0"/>
        <v>378033.67000000004</v>
      </c>
      <c r="H49" s="14">
        <f t="shared" si="0"/>
        <v>436405.51999999996</v>
      </c>
      <c r="I49" s="14">
        <f t="shared" si="0"/>
        <v>423253.71</v>
      </c>
      <c r="J49" s="14">
        <f t="shared" si="0"/>
        <v>345319.59</v>
      </c>
      <c r="K49" s="14">
        <f t="shared" si="0"/>
        <v>408194.52</v>
      </c>
      <c r="L49" s="14">
        <f t="shared" si="0"/>
        <v>364407.9</v>
      </c>
      <c r="M49" s="14">
        <f t="shared" si="0"/>
        <v>354834.13999999996</v>
      </c>
      <c r="N49" s="14">
        <f t="shared" si="0"/>
        <v>401345.68</v>
      </c>
    </row>
  </sheetData>
  <sheetProtection selectLockedCells="1" selectUnlockedCells="1"/>
  <printOptions horizontalCentered="1" verticalCentered="1"/>
  <pageMargins left="0.39375" right="0.39375" top="0.9840277777777777" bottom="0.39375" header="0.5118055555555555" footer="0.5118055555555555"/>
  <pageSetup horizontalDpi="300" verticalDpi="300" orientation="landscape" paperSize="9" scale="80"/>
  <headerFooter alignWithMargins="0">
    <oddHeader>&amp;C&amp;"Arial,Negrito"&amp;12 128 - CS BARÃO GERALDO - 2013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M12" sqref="M12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9.7109375" style="0" customWidth="1"/>
  </cols>
  <sheetData>
    <row r="1" spans="1:14" ht="12.75">
      <c r="A1" t="s">
        <v>56</v>
      </c>
      <c r="B1" s="8" t="s">
        <v>0</v>
      </c>
      <c r="C1" s="9">
        <v>41275</v>
      </c>
      <c r="D1" s="9">
        <v>41306</v>
      </c>
      <c r="E1" s="9">
        <v>41334</v>
      </c>
      <c r="F1" s="9">
        <v>41365</v>
      </c>
      <c r="G1" s="9">
        <v>41395</v>
      </c>
      <c r="H1" s="9">
        <v>41426</v>
      </c>
      <c r="I1" s="9">
        <v>41456</v>
      </c>
      <c r="J1" s="9">
        <v>41487</v>
      </c>
      <c r="K1" s="9">
        <v>41518</v>
      </c>
      <c r="L1" s="9">
        <v>41548</v>
      </c>
      <c r="M1" s="9">
        <v>41579</v>
      </c>
      <c r="N1" s="9">
        <v>41609</v>
      </c>
    </row>
    <row r="2" spans="2:14" ht="12.75">
      <c r="B2" s="10" t="s">
        <v>1</v>
      </c>
      <c r="C2" s="11">
        <v>9.89</v>
      </c>
      <c r="D2" s="11">
        <v>0</v>
      </c>
      <c r="E2" s="11">
        <v>0</v>
      </c>
      <c r="F2" s="11">
        <v>88.54</v>
      </c>
      <c r="G2" s="11">
        <v>62.69</v>
      </c>
      <c r="H2" s="11">
        <v>103.4</v>
      </c>
      <c r="I2" s="11">
        <v>114.39</v>
      </c>
      <c r="J2" s="11">
        <v>0</v>
      </c>
      <c r="K2" s="11">
        <v>0</v>
      </c>
      <c r="L2" s="11">
        <v>10.99</v>
      </c>
      <c r="M2" s="11">
        <v>125.39</v>
      </c>
      <c r="N2" s="11">
        <v>0</v>
      </c>
    </row>
    <row r="3" spans="2:14" ht="12.75">
      <c r="B3" s="10" t="s">
        <v>2</v>
      </c>
      <c r="C3" s="11">
        <v>409.55</v>
      </c>
      <c r="D3" s="11">
        <v>326.58</v>
      </c>
      <c r="E3" s="11">
        <v>710.72</v>
      </c>
      <c r="F3" s="11">
        <v>456.06</v>
      </c>
      <c r="G3" s="11">
        <v>1239.46</v>
      </c>
      <c r="H3" s="11">
        <v>1001.16</v>
      </c>
      <c r="I3" s="11">
        <v>499.22</v>
      </c>
      <c r="J3" s="11">
        <v>391.32</v>
      </c>
      <c r="K3" s="11">
        <v>1001.16</v>
      </c>
      <c r="L3" s="11">
        <v>1305</v>
      </c>
      <c r="M3" s="11">
        <v>607.12</v>
      </c>
      <c r="N3" s="11">
        <v>0</v>
      </c>
    </row>
    <row r="4" spans="2:14" ht="12.75">
      <c r="B4" s="10" t="s">
        <v>3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</row>
    <row r="5" spans="2:14" ht="12.75">
      <c r="B5" s="10" t="s">
        <v>4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</row>
    <row r="6" spans="2:14" ht="12.75">
      <c r="B6" s="10" t="s">
        <v>5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</row>
    <row r="7" spans="2:14" ht="12.75">
      <c r="B7" s="10" t="s">
        <v>6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</row>
    <row r="8" spans="2:14" ht="12.75">
      <c r="B8" s="10" t="s">
        <v>7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</row>
    <row r="9" spans="2:14" ht="12.75">
      <c r="B9" s="10" t="s">
        <v>8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</row>
    <row r="10" spans="2:14" ht="12.75">
      <c r="B10" s="10" t="s">
        <v>9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49.59</v>
      </c>
      <c r="J10" s="11">
        <v>49.59</v>
      </c>
      <c r="K10" s="11">
        <v>49.59</v>
      </c>
      <c r="L10" s="11">
        <v>170.35</v>
      </c>
      <c r="M10" s="11">
        <v>170.35</v>
      </c>
      <c r="N10" s="11">
        <v>170.35</v>
      </c>
    </row>
    <row r="11" spans="2:14" ht="12.75">
      <c r="B11" s="10" t="s">
        <v>10</v>
      </c>
      <c r="C11" s="11">
        <v>685.07</v>
      </c>
      <c r="D11" s="11">
        <v>648.84</v>
      </c>
      <c r="E11" s="11">
        <v>538.33</v>
      </c>
      <c r="F11" s="11">
        <v>515.94</v>
      </c>
      <c r="G11" s="11">
        <v>675.03</v>
      </c>
      <c r="H11" s="11">
        <v>612.4</v>
      </c>
      <c r="I11" s="11">
        <v>614.03</v>
      </c>
      <c r="J11" s="11">
        <v>560.71</v>
      </c>
      <c r="K11" s="11">
        <v>509.46</v>
      </c>
      <c r="L11" s="11">
        <v>625.5</v>
      </c>
      <c r="M11" s="11">
        <v>651.35</v>
      </c>
      <c r="N11" s="11">
        <v>600.4</v>
      </c>
    </row>
    <row r="12" spans="2:14" ht="12.75">
      <c r="B12" s="10" t="s">
        <v>11</v>
      </c>
      <c r="C12" s="11">
        <v>11125.89</v>
      </c>
      <c r="D12" s="11">
        <v>0</v>
      </c>
      <c r="E12" s="11">
        <v>3028.99</v>
      </c>
      <c r="F12" s="11">
        <v>14978.67</v>
      </c>
      <c r="G12" s="11">
        <v>8611.61</v>
      </c>
      <c r="H12" s="11">
        <v>4450.54</v>
      </c>
      <c r="I12" s="11">
        <v>7499.33</v>
      </c>
      <c r="J12" s="11">
        <v>6118.93</v>
      </c>
      <c r="K12" s="11">
        <v>5639.34</v>
      </c>
      <c r="L12" s="11">
        <v>5517.89</v>
      </c>
      <c r="M12" s="11">
        <v>6876.44</v>
      </c>
      <c r="N12" s="11">
        <v>0</v>
      </c>
    </row>
    <row r="13" spans="2:14" ht="12.75">
      <c r="B13" s="10" t="s">
        <v>12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</row>
    <row r="14" spans="2:14" ht="12.75">
      <c r="B14" s="10" t="s">
        <v>13</v>
      </c>
      <c r="C14" s="11">
        <v>200.93</v>
      </c>
      <c r="D14" s="11">
        <v>0</v>
      </c>
      <c r="E14" s="11">
        <v>77.29</v>
      </c>
      <c r="F14" s="11">
        <v>19.02</v>
      </c>
      <c r="G14" s="11">
        <v>2.85</v>
      </c>
      <c r="H14" s="11">
        <v>67.32</v>
      </c>
      <c r="I14" s="11">
        <v>42.26</v>
      </c>
      <c r="J14" s="11">
        <v>52.43</v>
      </c>
      <c r="K14" s="11">
        <v>50.95</v>
      </c>
      <c r="L14" s="11">
        <v>88.59</v>
      </c>
      <c r="M14" s="11">
        <v>99.72</v>
      </c>
      <c r="N14" s="11">
        <v>0</v>
      </c>
    </row>
    <row r="15" spans="2:14" ht="12.75">
      <c r="B15" s="10" t="s">
        <v>14</v>
      </c>
      <c r="C15" s="11">
        <v>5895.17</v>
      </c>
      <c r="D15" s="11">
        <v>2549</v>
      </c>
      <c r="E15" s="11">
        <v>6617.07</v>
      </c>
      <c r="F15" s="11">
        <v>17186.7</v>
      </c>
      <c r="G15" s="11">
        <v>5960.52</v>
      </c>
      <c r="H15" s="11">
        <v>8603.09</v>
      </c>
      <c r="I15" s="11">
        <v>112.42</v>
      </c>
      <c r="J15" s="11">
        <v>6667.05</v>
      </c>
      <c r="K15" s="11">
        <v>5244.6</v>
      </c>
      <c r="L15" s="11">
        <v>5909.03</v>
      </c>
      <c r="M15" s="11">
        <v>0</v>
      </c>
      <c r="N15" s="11">
        <v>4632.08</v>
      </c>
    </row>
    <row r="16" spans="2:14" ht="12.75">
      <c r="B16" s="10" t="s">
        <v>15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</row>
    <row r="17" spans="2:14" ht="12.75">
      <c r="B17" s="10" t="s">
        <v>16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</row>
    <row r="18" spans="2:14" ht="12.75">
      <c r="B18" s="10" t="s">
        <v>17</v>
      </c>
      <c r="C18" s="11">
        <v>0</v>
      </c>
      <c r="D18" s="11">
        <v>0</v>
      </c>
      <c r="E18" s="11">
        <v>0</v>
      </c>
      <c r="F18" s="11">
        <v>5.27</v>
      </c>
      <c r="G18" s="11">
        <v>18</v>
      </c>
      <c r="H18" s="11">
        <v>0</v>
      </c>
      <c r="I18" s="11">
        <v>2.5</v>
      </c>
      <c r="J18" s="11">
        <v>1.02</v>
      </c>
      <c r="K18" s="11">
        <v>0</v>
      </c>
      <c r="L18" s="11">
        <v>100</v>
      </c>
      <c r="M18" s="11">
        <v>0</v>
      </c>
      <c r="N18" s="11">
        <v>0</v>
      </c>
    </row>
    <row r="19" spans="2:14" ht="12.75">
      <c r="B19" s="10" t="s">
        <v>18</v>
      </c>
      <c r="C19" s="11">
        <v>180.89</v>
      </c>
      <c r="D19" s="11">
        <v>0</v>
      </c>
      <c r="E19" s="11">
        <v>4.15</v>
      </c>
      <c r="F19" s="11">
        <v>90.9</v>
      </c>
      <c r="G19" s="11">
        <v>142.65</v>
      </c>
      <c r="H19" s="11">
        <v>81.86</v>
      </c>
      <c r="I19" s="11">
        <v>125.11</v>
      </c>
      <c r="J19" s="11">
        <v>159.87</v>
      </c>
      <c r="K19" s="11">
        <v>276.35</v>
      </c>
      <c r="L19" s="11">
        <v>653.9</v>
      </c>
      <c r="M19" s="11">
        <v>610.49</v>
      </c>
      <c r="N19" s="11">
        <v>0</v>
      </c>
    </row>
    <row r="20" spans="2:14" ht="12.75">
      <c r="B20" s="10" t="s">
        <v>19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</row>
    <row r="21" spans="2:14" ht="12.75">
      <c r="B21" s="10" t="s">
        <v>20</v>
      </c>
      <c r="C21" s="11">
        <v>0</v>
      </c>
      <c r="D21" s="11">
        <v>0</v>
      </c>
      <c r="E21" s="11">
        <v>0</v>
      </c>
      <c r="F21" s="11">
        <v>4.16</v>
      </c>
      <c r="G21" s="11">
        <v>0</v>
      </c>
      <c r="H21" s="11">
        <v>4.11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</row>
    <row r="22" spans="2:14" ht="12.75">
      <c r="B22" s="10" t="s">
        <v>21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</row>
    <row r="23" spans="2:14" ht="12.75">
      <c r="B23" s="10" t="s">
        <v>22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</row>
    <row r="24" spans="2:14" ht="12.75">
      <c r="B24" s="10" t="s">
        <v>23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</row>
    <row r="25" spans="2:14" ht="12.75">
      <c r="B25" s="10" t="s">
        <v>24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</row>
    <row r="26" spans="2:14" ht="12.75">
      <c r="B26" s="10" t="s">
        <v>25</v>
      </c>
      <c r="C26" s="11">
        <v>0</v>
      </c>
      <c r="D26" s="11">
        <v>53.85</v>
      </c>
      <c r="E26" s="11">
        <v>0</v>
      </c>
      <c r="F26" s="11">
        <v>4650.1</v>
      </c>
      <c r="G26" s="11">
        <v>4859.24</v>
      </c>
      <c r="H26" s="11">
        <v>149.62</v>
      </c>
      <c r="I26" s="11">
        <v>716.63</v>
      </c>
      <c r="J26" s="11">
        <v>0</v>
      </c>
      <c r="K26" s="11">
        <v>524.42</v>
      </c>
      <c r="L26" s="11">
        <v>0</v>
      </c>
      <c r="M26" s="11">
        <v>935.41</v>
      </c>
      <c r="N26" s="11">
        <v>0</v>
      </c>
    </row>
    <row r="27" spans="2:14" ht="12.75">
      <c r="B27" s="10" t="s">
        <v>26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2:14" ht="12.75">
      <c r="B28" s="10" t="s">
        <v>27</v>
      </c>
      <c r="C28" s="11">
        <v>34478.23</v>
      </c>
      <c r="D28" s="11">
        <v>11.4</v>
      </c>
      <c r="E28" s="11">
        <v>12386.68</v>
      </c>
      <c r="F28" s="11">
        <v>40844.04</v>
      </c>
      <c r="G28" s="11">
        <v>26154.46</v>
      </c>
      <c r="H28" s="11">
        <v>23610.17</v>
      </c>
      <c r="I28" s="11">
        <v>26599.6</v>
      </c>
      <c r="J28" s="11">
        <v>20110.21</v>
      </c>
      <c r="K28" s="11">
        <v>19989.5</v>
      </c>
      <c r="L28" s="11">
        <v>19540.52</v>
      </c>
      <c r="M28" s="11">
        <v>25488.92</v>
      </c>
      <c r="N28" s="11">
        <v>1283.73</v>
      </c>
    </row>
    <row r="29" spans="2:14" ht="12.75">
      <c r="B29" s="10" t="s">
        <v>28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</row>
    <row r="30" spans="2:14" ht="12.75">
      <c r="B30" s="10" t="s">
        <v>29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</row>
    <row r="31" spans="2:14" ht="12.75">
      <c r="B31" s="10" t="s">
        <v>30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</row>
    <row r="32" spans="2:14" ht="12.75">
      <c r="B32" s="10" t="s">
        <v>31</v>
      </c>
      <c r="C32" s="11">
        <v>0</v>
      </c>
      <c r="D32" s="11">
        <v>0</v>
      </c>
      <c r="E32" s="11">
        <v>0</v>
      </c>
      <c r="F32" s="11">
        <v>65.27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</row>
    <row r="33" spans="2:14" ht="12.75">
      <c r="B33" s="10" t="s">
        <v>32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</row>
    <row r="34" spans="2:14" ht="12.75">
      <c r="B34" s="10" t="s">
        <v>33</v>
      </c>
      <c r="C34" s="11">
        <v>3125.89</v>
      </c>
      <c r="D34" s="11">
        <v>2889.75</v>
      </c>
      <c r="E34" s="11">
        <v>2899.74</v>
      </c>
      <c r="F34" s="11">
        <v>2899.74</v>
      </c>
      <c r="G34" s="11">
        <v>2924.96</v>
      </c>
      <c r="H34" s="11">
        <v>2924.96</v>
      </c>
      <c r="I34" s="11">
        <v>2924.96</v>
      </c>
      <c r="J34" s="11">
        <v>2924.96</v>
      </c>
      <c r="K34" s="11">
        <v>2863.49</v>
      </c>
      <c r="L34" s="11">
        <v>2863.49</v>
      </c>
      <c r="M34" s="11">
        <v>2863.49</v>
      </c>
      <c r="N34" s="11">
        <v>2863.49</v>
      </c>
    </row>
    <row r="35" spans="2:14" ht="12.75">
      <c r="B35" s="10" t="s">
        <v>34</v>
      </c>
      <c r="C35" s="11">
        <v>4915.1</v>
      </c>
      <c r="D35" s="11">
        <v>4274</v>
      </c>
      <c r="E35" s="11">
        <v>4487.7</v>
      </c>
      <c r="F35" s="11">
        <v>4701.4</v>
      </c>
      <c r="G35" s="11">
        <v>4915.1</v>
      </c>
      <c r="H35" s="11">
        <v>4274</v>
      </c>
      <c r="I35" s="11">
        <v>4915.1</v>
      </c>
      <c r="J35" s="11">
        <v>4701.4</v>
      </c>
      <c r="K35" s="11">
        <v>4487.7</v>
      </c>
      <c r="L35" s="11">
        <v>4915.1</v>
      </c>
      <c r="M35" s="11">
        <v>4487.7</v>
      </c>
      <c r="N35" s="11">
        <v>4701.4</v>
      </c>
    </row>
    <row r="36" spans="2:14" ht="12.75">
      <c r="B36" s="10" t="s">
        <v>35</v>
      </c>
      <c r="C36" s="11">
        <v>4</v>
      </c>
      <c r="D36" s="11">
        <v>0</v>
      </c>
      <c r="E36" s="11">
        <v>0</v>
      </c>
      <c r="F36" s="11">
        <v>23.2</v>
      </c>
      <c r="G36" s="11">
        <v>0</v>
      </c>
      <c r="H36" s="11">
        <v>11.42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8.7</v>
      </c>
    </row>
    <row r="37" spans="2:14" ht="12.75">
      <c r="B37" s="10" t="s">
        <v>36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</row>
    <row r="38" spans="2:14" s="12" customFormat="1" ht="12.75">
      <c r="B38" s="10" t="s">
        <v>37</v>
      </c>
      <c r="C38" s="11">
        <v>188655.35</v>
      </c>
      <c r="D38" s="11">
        <v>194956.58</v>
      </c>
      <c r="E38" s="11">
        <v>182089.35</v>
      </c>
      <c r="F38" s="11">
        <v>179776.28</v>
      </c>
      <c r="G38" s="11">
        <v>176364.41</v>
      </c>
      <c r="H38" s="11">
        <v>210466.83</v>
      </c>
      <c r="I38" s="11">
        <v>205726.55</v>
      </c>
      <c r="J38" s="11">
        <v>175634.72</v>
      </c>
      <c r="K38" s="11">
        <v>189757.41</v>
      </c>
      <c r="L38" s="11">
        <v>196492.04</v>
      </c>
      <c r="M38" s="11">
        <v>197878.35</v>
      </c>
      <c r="N38" s="11">
        <v>200826.56</v>
      </c>
    </row>
    <row r="39" spans="2:14" s="12" customFormat="1" ht="12.75">
      <c r="B39" s="3" t="s">
        <v>38</v>
      </c>
      <c r="C39" s="11">
        <f>C38*33%</f>
        <v>62256.2655</v>
      </c>
      <c r="D39" s="11">
        <f>D38*33%</f>
        <v>64335.6714</v>
      </c>
      <c r="E39" s="11">
        <f>E38*33%</f>
        <v>60089.4855</v>
      </c>
      <c r="F39" s="11">
        <f>F38*33%</f>
        <v>59326.1724</v>
      </c>
      <c r="G39" s="11">
        <v>58200.58</v>
      </c>
      <c r="H39" s="11">
        <v>69454.05</v>
      </c>
      <c r="I39" s="11">
        <v>67889.76</v>
      </c>
      <c r="J39" s="11">
        <v>57959.46</v>
      </c>
      <c r="K39" s="11">
        <v>62619.94</v>
      </c>
      <c r="L39" s="11">
        <v>64842.37</v>
      </c>
      <c r="M39" s="11">
        <v>65299.85</v>
      </c>
      <c r="N39" s="11">
        <v>66272.76</v>
      </c>
    </row>
    <row r="40" spans="2:14" ht="12.75">
      <c r="B40" s="10" t="s">
        <v>39</v>
      </c>
      <c r="C40" s="11">
        <v>1271.87</v>
      </c>
      <c r="D40" s="11">
        <v>1271.87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</row>
    <row r="41" spans="2:14" ht="12.75">
      <c r="B41" s="10" t="s">
        <v>40</v>
      </c>
      <c r="C41" s="11">
        <v>632.83</v>
      </c>
      <c r="D41" s="11">
        <v>0</v>
      </c>
      <c r="E41" s="11">
        <v>0</v>
      </c>
      <c r="F41" s="11">
        <v>536.73</v>
      </c>
      <c r="G41" s="11">
        <v>352.04</v>
      </c>
      <c r="H41" s="11">
        <v>113.92</v>
      </c>
      <c r="I41" s="11">
        <v>163.7</v>
      </c>
      <c r="J41" s="11">
        <v>316.33</v>
      </c>
      <c r="K41" s="11">
        <v>319.51</v>
      </c>
      <c r="L41" s="11">
        <v>515.64</v>
      </c>
      <c r="M41" s="11">
        <v>239.11</v>
      </c>
      <c r="N41" s="11">
        <v>57.37</v>
      </c>
    </row>
    <row r="42" spans="2:14" ht="12.75">
      <c r="B42" s="10" t="s">
        <v>41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</row>
    <row r="43" spans="2:14" ht="12.75">
      <c r="B43" s="10" t="s">
        <v>42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</row>
    <row r="44" spans="2:15" ht="12.75">
      <c r="B44" s="10" t="s">
        <v>43</v>
      </c>
      <c r="C44" s="11">
        <v>919.37</v>
      </c>
      <c r="D44" s="11">
        <v>819.42</v>
      </c>
      <c r="E44" s="11">
        <v>807.22</v>
      </c>
      <c r="F44" s="11">
        <v>761.2</v>
      </c>
      <c r="G44" s="11">
        <v>962.07</v>
      </c>
      <c r="H44" s="11">
        <v>1081.84</v>
      </c>
      <c r="I44" s="11">
        <v>957.44</v>
      </c>
      <c r="J44" s="11">
        <v>926.8</v>
      </c>
      <c r="K44" s="11">
        <v>1244.13</v>
      </c>
      <c r="L44" s="11">
        <v>1042.56</v>
      </c>
      <c r="M44" s="11">
        <v>751.49</v>
      </c>
      <c r="N44" s="11">
        <v>848.13</v>
      </c>
      <c r="O44" s="20"/>
    </row>
    <row r="45" spans="2:14" ht="12.75">
      <c r="B45" s="10" t="s">
        <v>44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</row>
    <row r="46" spans="2:14" ht="12.75">
      <c r="B46" s="10" t="s">
        <v>45</v>
      </c>
      <c r="C46" s="11">
        <v>0</v>
      </c>
      <c r="D46" s="11">
        <v>0</v>
      </c>
      <c r="E46" s="11">
        <v>56.19</v>
      </c>
      <c r="F46" s="11">
        <v>55.5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</row>
    <row r="47" spans="2:14" ht="12.75">
      <c r="B47" s="10" t="s">
        <v>46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</row>
    <row r="48" spans="2:14" ht="12.75">
      <c r="B48" s="10" t="s">
        <v>47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</row>
    <row r="49" spans="2:14" ht="12.75">
      <c r="B49" s="13" t="s">
        <v>48</v>
      </c>
      <c r="C49" s="14">
        <f>SUM(C2:C48)</f>
        <v>314766.2955</v>
      </c>
      <c r="D49" s="14">
        <f aca="true" t="shared" si="0" ref="D49:N49">SUM(D2:D48)</f>
        <v>272136.9614</v>
      </c>
      <c r="E49" s="14">
        <f t="shared" si="0"/>
        <v>273792.9155</v>
      </c>
      <c r="F49" s="14">
        <f t="shared" si="0"/>
        <v>326984.89239999995</v>
      </c>
      <c r="G49" s="14">
        <f t="shared" si="0"/>
        <v>291445.67</v>
      </c>
      <c r="H49" s="14">
        <f t="shared" si="0"/>
        <v>327010.69</v>
      </c>
      <c r="I49" s="14">
        <f t="shared" si="0"/>
        <v>318952.59</v>
      </c>
      <c r="J49" s="14">
        <f t="shared" si="0"/>
        <v>276574.80000000005</v>
      </c>
      <c r="K49" s="14">
        <f t="shared" si="0"/>
        <v>294577.55000000005</v>
      </c>
      <c r="L49" s="14">
        <f t="shared" si="0"/>
        <v>304592.97000000003</v>
      </c>
      <c r="M49" s="14">
        <f t="shared" si="0"/>
        <v>307085.17999999993</v>
      </c>
      <c r="N49" s="14">
        <f t="shared" si="0"/>
        <v>282264.97</v>
      </c>
    </row>
  </sheetData>
  <sheetProtection selectLockedCells="1" selectUnlockedCells="1"/>
  <printOptions horizontalCentered="1" verticalCentered="1"/>
  <pageMargins left="0.39375" right="0.39375" top="0.9840277777777777" bottom="0.39375" header="0.5118055555555555" footer="0.5118055555555555"/>
  <pageSetup horizontalDpi="300" verticalDpi="300" orientation="landscape" paperSize="9" scale="80"/>
  <headerFooter alignWithMargins="0">
    <oddHeader>&amp;C&amp;"Arial,Negrito"&amp;12 129 - CS BOA VISTA - 2013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1182668</cp:lastModifiedBy>
  <cp:lastPrinted>2014-03-14T18:04:19Z</cp:lastPrinted>
  <dcterms:modified xsi:type="dcterms:W3CDTF">2014-03-31T13:46:10Z</dcterms:modified>
  <cp:category/>
  <cp:version/>
  <cp:contentType/>
  <cp:contentStatus/>
</cp:coreProperties>
</file>